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Projects\Longitudinal Business Database\Business Dynamism Article\Data\"/>
    </mc:Choice>
  </mc:AlternateContent>
  <xr:revisionPtr revIDLastSave="0" documentId="13_ncr:1_{D6F88108-4159-4E05-AF63-C71A2A286E59}" xr6:coauthVersionLast="45" xr6:coauthVersionMax="45" xr10:uidLastSave="{00000000-0000-0000-0000-000000000000}"/>
  <bookViews>
    <workbookView xWindow="28680" yWindow="-120" windowWidth="29040" windowHeight="15840" firstSheet="6" activeTab="7" xr2:uid="{3D0F68C5-F595-4FB9-B476-E5B3AEF605CD}"/>
  </bookViews>
  <sheets>
    <sheet name="Metadata" sheetId="4" r:id="rId1"/>
    <sheet name="Emp Contr by transition" sheetId="13" r:id="rId2"/>
    <sheet name="Emp by transition" sheetId="14" r:id="rId3"/>
    <sheet name="Businesses by transition" sheetId="15" r:id="rId4"/>
    <sheet name="Emp Contr by size" sheetId="23" r:id="rId5"/>
    <sheet name="Emp by size" sheetId="24" r:id="rId6"/>
    <sheet name="Businesses by size" sheetId="16" r:id="rId7"/>
    <sheet name="Emp Contr by age" sheetId="17" r:id="rId8"/>
    <sheet name="Emp by age" sheetId="18" r:id="rId9"/>
    <sheet name="Businesses by age" sheetId="19" r:id="rId10"/>
    <sheet name="Emp Contr by industry" sheetId="20" r:id="rId11"/>
    <sheet name="Emp by industry" sheetId="21" r:id="rId12"/>
    <sheet name="Businesses by industry" sheetId="22" r:id="rId13"/>
  </sheets>
  <definedNames>
    <definedName name="Base_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6" i="17" l="1"/>
  <c r="AF7" i="17"/>
  <c r="AF8" i="17"/>
  <c r="AF9" i="17"/>
  <c r="AF10" i="17"/>
  <c r="AF11" i="17"/>
  <c r="AF12" i="17"/>
  <c r="AF13" i="17"/>
  <c r="AF14" i="17"/>
  <c r="AF15" i="17"/>
  <c r="AF16" i="17"/>
  <c r="AF17" i="17"/>
  <c r="AF18" i="17"/>
  <c r="AF19" i="17"/>
  <c r="AF20" i="17"/>
  <c r="AF21" i="17"/>
  <c r="AF22" i="17"/>
  <c r="AF23" i="17"/>
  <c r="AF24" i="17"/>
  <c r="AF25" i="17"/>
  <c r="AF26" i="17"/>
  <c r="AF27" i="17"/>
  <c r="AF28" i="17"/>
  <c r="AF29" i="17"/>
  <c r="AF30" i="17"/>
  <c r="AF31" i="17"/>
  <c r="AF32" i="17"/>
  <c r="AF33" i="17"/>
  <c r="AF34" i="17"/>
  <c r="AF35" i="17"/>
  <c r="AF36" i="17"/>
  <c r="AF37" i="17"/>
  <c r="AF38" i="17"/>
  <c r="AF39" i="17"/>
  <c r="AF40" i="17"/>
  <c r="AF41" i="17"/>
  <c r="AF42" i="17"/>
  <c r="AF43" i="17"/>
  <c r="AF44" i="17"/>
  <c r="AF45" i="17"/>
  <c r="AF46" i="17"/>
  <c r="AF47" i="17"/>
  <c r="AF48" i="17"/>
  <c r="AF49" i="17"/>
  <c r="AF50" i="17"/>
  <c r="AF51" i="17"/>
  <c r="AF52" i="17"/>
  <c r="AF53" i="17"/>
  <c r="AF54" i="17"/>
  <c r="AF55" i="17"/>
  <c r="AF56" i="17"/>
  <c r="AF57" i="17"/>
  <c r="AF58" i="17"/>
  <c r="AF59" i="17"/>
  <c r="AF60" i="17"/>
  <c r="AF61" i="17"/>
  <c r="AF62" i="17"/>
  <c r="AF63" i="17"/>
  <c r="AF64" i="17"/>
  <c r="AF65" i="17"/>
  <c r="AF66" i="17"/>
  <c r="AF67" i="17"/>
  <c r="AF68" i="17"/>
  <c r="AF69" i="17"/>
  <c r="AF70" i="17"/>
  <c r="AF71" i="17"/>
  <c r="AF72" i="17"/>
  <c r="AF73" i="17"/>
  <c r="AF74" i="17"/>
  <c r="AF75" i="17"/>
  <c r="AF76" i="17"/>
  <c r="AF77" i="17"/>
  <c r="AF78" i="17"/>
  <c r="AF79" i="17"/>
  <c r="AF80" i="17"/>
  <c r="AF81" i="17"/>
  <c r="AF82" i="17"/>
  <c r="AF83" i="17"/>
  <c r="AF84" i="17"/>
  <c r="AF85" i="17"/>
  <c r="AF86" i="17"/>
  <c r="AF87" i="17"/>
  <c r="AF88" i="17"/>
  <c r="AZ6" i="17"/>
  <c r="AZ7" i="17"/>
  <c r="AZ8" i="17"/>
  <c r="AZ9" i="17"/>
  <c r="AZ10" i="17"/>
  <c r="AZ11" i="17"/>
  <c r="AZ12" i="17"/>
  <c r="AZ13" i="17"/>
  <c r="AZ14" i="17"/>
  <c r="AZ15" i="17"/>
  <c r="AZ16" i="17"/>
  <c r="AZ17" i="17"/>
  <c r="AZ18" i="17"/>
  <c r="AZ19" i="17"/>
  <c r="AZ20" i="17"/>
  <c r="AZ21" i="17"/>
  <c r="AZ22" i="17"/>
  <c r="AZ23" i="17"/>
  <c r="AZ24" i="17"/>
  <c r="AZ25" i="17"/>
  <c r="AZ26" i="17"/>
  <c r="AZ27" i="17"/>
  <c r="AZ28" i="17"/>
  <c r="AZ29" i="17"/>
  <c r="AZ30" i="17"/>
  <c r="AZ31" i="17"/>
  <c r="AZ32" i="17"/>
  <c r="AZ33" i="17"/>
  <c r="AZ34" i="17"/>
  <c r="AZ35" i="17"/>
  <c r="AZ36" i="17"/>
  <c r="AZ37" i="17"/>
  <c r="AZ38" i="17"/>
  <c r="AZ39" i="17"/>
  <c r="AZ40" i="17"/>
  <c r="AZ41" i="17"/>
  <c r="AZ42" i="17"/>
  <c r="AZ43" i="17"/>
  <c r="AZ44" i="17"/>
  <c r="AZ45" i="17"/>
  <c r="AZ46" i="17"/>
  <c r="AZ47" i="17"/>
  <c r="AZ48" i="17"/>
  <c r="AZ49" i="17"/>
  <c r="AZ50" i="17"/>
  <c r="AZ51" i="17"/>
  <c r="AZ52" i="17"/>
  <c r="AZ53" i="17"/>
  <c r="AZ54" i="17"/>
  <c r="AZ55" i="17"/>
  <c r="AZ56" i="17"/>
  <c r="AZ57" i="17"/>
  <c r="AZ58" i="17"/>
  <c r="AZ59" i="17"/>
  <c r="AZ60" i="17"/>
  <c r="AZ61" i="17"/>
  <c r="AZ62" i="17"/>
  <c r="AZ63" i="17"/>
  <c r="AZ64" i="17"/>
  <c r="AZ65" i="17"/>
  <c r="AZ66" i="17"/>
  <c r="AZ67" i="17"/>
  <c r="AZ68" i="17"/>
  <c r="AZ69" i="17"/>
  <c r="AZ70" i="17"/>
  <c r="AZ71" i="17"/>
  <c r="AZ72" i="17"/>
  <c r="AZ73" i="17"/>
  <c r="AZ74" i="17"/>
  <c r="AZ75" i="17"/>
  <c r="AZ76" i="17"/>
  <c r="AZ77" i="17"/>
  <c r="AZ78" i="17"/>
  <c r="AZ79" i="17"/>
  <c r="AZ80" i="17"/>
  <c r="AZ81" i="17"/>
  <c r="AZ82" i="17"/>
  <c r="AZ83" i="17"/>
  <c r="AZ84" i="17"/>
  <c r="AZ85" i="17"/>
  <c r="AZ86" i="17"/>
  <c r="AZ87" i="17"/>
  <c r="AZ88" i="17"/>
  <c r="AZ5" i="17"/>
  <c r="AW6" i="17"/>
  <c r="AW7" i="17"/>
  <c r="AW8" i="17"/>
  <c r="AW9" i="17"/>
  <c r="AW10" i="17"/>
  <c r="AW11" i="17"/>
  <c r="AW12" i="17"/>
  <c r="AW13" i="17"/>
  <c r="AW14" i="17"/>
  <c r="AW15" i="17"/>
  <c r="AW16" i="17"/>
  <c r="AW17" i="17"/>
  <c r="AW18" i="17"/>
  <c r="AW19" i="17"/>
  <c r="AW20" i="17"/>
  <c r="AW21" i="17"/>
  <c r="AW22" i="17"/>
  <c r="AW23" i="17"/>
  <c r="AW24" i="17"/>
  <c r="AW25" i="17"/>
  <c r="AW26" i="17"/>
  <c r="AW27" i="17"/>
  <c r="AW28" i="17"/>
  <c r="AW29" i="17"/>
  <c r="AW30" i="17"/>
  <c r="AW31" i="17"/>
  <c r="AW32" i="17"/>
  <c r="AW33" i="17"/>
  <c r="AW34" i="17"/>
  <c r="AW35" i="17"/>
  <c r="AW36" i="17"/>
  <c r="AW37" i="17"/>
  <c r="AW38" i="17"/>
  <c r="AW39" i="17"/>
  <c r="AW40" i="17"/>
  <c r="AW41" i="17"/>
  <c r="AW42" i="17"/>
  <c r="AW43" i="17"/>
  <c r="AW44" i="17"/>
  <c r="AW45" i="17"/>
  <c r="AW46" i="17"/>
  <c r="AW47" i="17"/>
  <c r="AW48" i="17"/>
  <c r="AW49" i="17"/>
  <c r="AW50" i="17"/>
  <c r="AW51" i="17"/>
  <c r="AW52" i="17"/>
  <c r="AW53" i="17"/>
  <c r="AW54" i="17"/>
  <c r="AW55" i="17"/>
  <c r="AW56" i="17"/>
  <c r="AW57" i="17"/>
  <c r="AW58" i="17"/>
  <c r="AW59" i="17"/>
  <c r="AW60" i="17"/>
  <c r="AW61" i="17"/>
  <c r="AW62" i="17"/>
  <c r="AW63" i="17"/>
  <c r="AW64" i="17"/>
  <c r="AW65" i="17"/>
  <c r="AW66" i="17"/>
  <c r="AW67" i="17"/>
  <c r="AW68" i="17"/>
  <c r="AW69" i="17"/>
  <c r="AW70" i="17"/>
  <c r="AW71" i="17"/>
  <c r="AW72" i="17"/>
  <c r="AW73" i="17"/>
  <c r="AW74" i="17"/>
  <c r="AW75" i="17"/>
  <c r="AW76" i="17"/>
  <c r="AW77" i="17"/>
  <c r="AW78" i="17"/>
  <c r="AW79" i="17"/>
  <c r="AW80" i="17"/>
  <c r="AW81" i="17"/>
  <c r="AW82" i="17"/>
  <c r="AW83" i="17"/>
  <c r="AW84" i="17"/>
  <c r="AW85" i="17"/>
  <c r="AW86" i="17"/>
  <c r="AW87" i="17"/>
  <c r="AW88" i="17"/>
  <c r="AW5" i="17"/>
  <c r="AF5" i="17"/>
  <c r="AC6" i="17"/>
  <c r="AC7" i="17"/>
  <c r="AC8" i="17"/>
  <c r="AC9" i="17"/>
  <c r="AC10" i="17"/>
  <c r="AC11" i="17"/>
  <c r="AC12" i="17"/>
  <c r="AC13" i="17"/>
  <c r="AC14" i="17"/>
  <c r="AC15" i="17"/>
  <c r="AC16" i="17"/>
  <c r="AC17" i="17"/>
  <c r="AC18" i="17"/>
  <c r="AC19" i="17"/>
  <c r="AC20" i="17"/>
  <c r="AC21" i="17"/>
  <c r="AC22" i="17"/>
  <c r="AC23" i="17"/>
  <c r="AC24" i="17"/>
  <c r="AC25" i="17"/>
  <c r="AC26" i="17"/>
  <c r="AC27" i="17"/>
  <c r="AC28" i="17"/>
  <c r="AC29" i="17"/>
  <c r="AC30" i="17"/>
  <c r="AC31" i="17"/>
  <c r="AC32" i="17"/>
  <c r="AC33" i="17"/>
  <c r="AC34" i="17"/>
  <c r="AC35" i="17"/>
  <c r="AC36" i="17"/>
  <c r="AC37" i="17"/>
  <c r="AC38" i="17"/>
  <c r="AC39" i="17"/>
  <c r="AC40" i="17"/>
  <c r="AC41" i="17"/>
  <c r="AC42" i="17"/>
  <c r="AC43" i="17"/>
  <c r="AC44" i="17"/>
  <c r="AC45" i="17"/>
  <c r="AC46" i="17"/>
  <c r="AC47" i="17"/>
  <c r="AC48" i="17"/>
  <c r="AC49" i="17"/>
  <c r="AC50" i="17"/>
  <c r="AC51" i="17"/>
  <c r="AC52" i="17"/>
  <c r="AC53" i="17"/>
  <c r="AC54" i="17"/>
  <c r="AC55" i="17"/>
  <c r="AC56" i="17"/>
  <c r="AC57" i="17"/>
  <c r="AC58" i="17"/>
  <c r="AC59" i="17"/>
  <c r="AC60" i="17"/>
  <c r="AC61" i="17"/>
  <c r="AC62" i="17"/>
  <c r="AC63" i="17"/>
  <c r="AC64" i="17"/>
  <c r="AC65" i="17"/>
  <c r="AC66" i="17"/>
  <c r="AC67" i="17"/>
  <c r="AC68" i="17"/>
  <c r="AC69" i="17"/>
  <c r="AC70" i="17"/>
  <c r="AC71" i="17"/>
  <c r="AC72" i="17"/>
  <c r="AC73" i="17"/>
  <c r="AC74" i="17"/>
  <c r="AC75" i="17"/>
  <c r="AC76" i="17"/>
  <c r="AC77" i="17"/>
  <c r="AC78" i="17"/>
  <c r="AC79" i="17"/>
  <c r="AC80" i="17"/>
  <c r="AC81" i="17"/>
  <c r="AC82" i="17"/>
  <c r="AC83" i="17"/>
  <c r="AC84" i="17"/>
  <c r="AC85" i="17"/>
  <c r="AC86" i="17"/>
  <c r="AC87" i="17"/>
  <c r="AC88" i="17"/>
  <c r="AC5" i="17"/>
  <c r="V6" i="17"/>
  <c r="V7" i="17"/>
  <c r="V8" i="17"/>
  <c r="V9" i="17"/>
  <c r="V10" i="17"/>
  <c r="V11" i="17"/>
  <c r="V12" i="17"/>
  <c r="V13" i="17"/>
  <c r="V14" i="17"/>
  <c r="V15" i="17"/>
  <c r="V16" i="17"/>
  <c r="V17" i="17"/>
  <c r="V18" i="17"/>
  <c r="V19" i="17"/>
  <c r="V20" i="17"/>
  <c r="V21" i="17"/>
  <c r="V22" i="17"/>
  <c r="V23" i="17"/>
  <c r="V24" i="17"/>
  <c r="V25" i="17"/>
  <c r="V26" i="17"/>
  <c r="V27" i="17"/>
  <c r="V28" i="17"/>
  <c r="V29" i="17"/>
  <c r="V30" i="17"/>
  <c r="V31" i="17"/>
  <c r="V32" i="17"/>
  <c r="V33" i="17"/>
  <c r="V34" i="17"/>
  <c r="V35" i="17"/>
  <c r="V36" i="17"/>
  <c r="V37" i="17"/>
  <c r="V38" i="17"/>
  <c r="V39" i="17"/>
  <c r="V40" i="17"/>
  <c r="V41" i="17"/>
  <c r="V42" i="17"/>
  <c r="V43" i="17"/>
  <c r="V44" i="17"/>
  <c r="V45" i="17"/>
  <c r="V46" i="17"/>
  <c r="V47" i="17"/>
  <c r="V48" i="17"/>
  <c r="V49" i="17"/>
  <c r="V50" i="17"/>
  <c r="V51" i="17"/>
  <c r="V52" i="17"/>
  <c r="V53" i="17"/>
  <c r="V54" i="17"/>
  <c r="V55" i="17"/>
  <c r="V56" i="17"/>
  <c r="V57" i="17"/>
  <c r="V58" i="17"/>
  <c r="V59" i="17"/>
  <c r="V60" i="17"/>
  <c r="V61" i="17"/>
  <c r="V62" i="17"/>
  <c r="V63" i="17"/>
  <c r="V64" i="17"/>
  <c r="V65" i="17"/>
  <c r="V66" i="17"/>
  <c r="V67" i="17"/>
  <c r="V68" i="17"/>
  <c r="V69" i="17"/>
  <c r="V70" i="17"/>
  <c r="V71" i="17"/>
  <c r="V72" i="17"/>
  <c r="V73" i="17"/>
  <c r="V74" i="17"/>
  <c r="V75" i="17"/>
  <c r="V76" i="17"/>
  <c r="V77" i="17"/>
  <c r="V78" i="17"/>
  <c r="V79" i="17"/>
  <c r="V80" i="17"/>
  <c r="V81" i="17"/>
  <c r="V82" i="17"/>
  <c r="V83" i="17"/>
  <c r="V84" i="17"/>
  <c r="V85" i="17"/>
  <c r="V86" i="17"/>
  <c r="V87" i="17"/>
  <c r="V88" i="17"/>
  <c r="V5"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5" i="17"/>
  <c r="AP6" i="17"/>
  <c r="AP7" i="17"/>
  <c r="AP8" i="17"/>
  <c r="AP9" i="17"/>
  <c r="AP10" i="17"/>
  <c r="AP11" i="17"/>
  <c r="AP12" i="17"/>
  <c r="AP13" i="17"/>
  <c r="AP14" i="17"/>
  <c r="AP15" i="17"/>
  <c r="AP16" i="17"/>
  <c r="AP17" i="17"/>
  <c r="AP18" i="17"/>
  <c r="AP19" i="17"/>
  <c r="AP20" i="17"/>
  <c r="AP21" i="17"/>
  <c r="AP22" i="17"/>
  <c r="AP23" i="17"/>
  <c r="AP24" i="17"/>
  <c r="AP25" i="17"/>
  <c r="AP26" i="17"/>
  <c r="AP27" i="17"/>
  <c r="AP28" i="17"/>
  <c r="AP29" i="17"/>
  <c r="AP30" i="17"/>
  <c r="AP31" i="17"/>
  <c r="AP32" i="17"/>
  <c r="AP33" i="17"/>
  <c r="AP34" i="17"/>
  <c r="AP35" i="17"/>
  <c r="AP36" i="17"/>
  <c r="AP37" i="17"/>
  <c r="AP38" i="17"/>
  <c r="AP39" i="17"/>
  <c r="AP40" i="17"/>
  <c r="AP41" i="17"/>
  <c r="AP42" i="17"/>
  <c r="AP43" i="17"/>
  <c r="AP44" i="17"/>
  <c r="AP45" i="17"/>
  <c r="AP46" i="17"/>
  <c r="AP47" i="17"/>
  <c r="AP48" i="17"/>
  <c r="AP49" i="17"/>
  <c r="AP50" i="17"/>
  <c r="AP51" i="17"/>
  <c r="AP52" i="17"/>
  <c r="AP53" i="17"/>
  <c r="AP54" i="17"/>
  <c r="AP55" i="17"/>
  <c r="AP56" i="17"/>
  <c r="AP57" i="17"/>
  <c r="AP58" i="17"/>
  <c r="AP59" i="17"/>
  <c r="AP60" i="17"/>
  <c r="AP61" i="17"/>
  <c r="AP62" i="17"/>
  <c r="AP63" i="17"/>
  <c r="AP64" i="17"/>
  <c r="AP65" i="17"/>
  <c r="AP66" i="17"/>
  <c r="AP67" i="17"/>
  <c r="AP68" i="17"/>
  <c r="AP69" i="17"/>
  <c r="AP70" i="17"/>
  <c r="AP71" i="17"/>
  <c r="AP72" i="17"/>
  <c r="AP73" i="17"/>
  <c r="AP74" i="17"/>
  <c r="AP75" i="17"/>
  <c r="AP76" i="17"/>
  <c r="AP77" i="17"/>
  <c r="AP78" i="17"/>
  <c r="AP79" i="17"/>
  <c r="AP80" i="17"/>
  <c r="AP81" i="17"/>
  <c r="AP82" i="17"/>
  <c r="AP83" i="17"/>
  <c r="AP84" i="17"/>
  <c r="AP85" i="17"/>
  <c r="AP86" i="17"/>
  <c r="AP87" i="17"/>
  <c r="AP88" i="17"/>
  <c r="AP5" i="17"/>
  <c r="AM5" i="17"/>
  <c r="AM7" i="17"/>
  <c r="AM8" i="17"/>
  <c r="AM9" i="17"/>
  <c r="AM10" i="17"/>
  <c r="AM11" i="17"/>
  <c r="AM12" i="17"/>
  <c r="AM13" i="17"/>
  <c r="AM14" i="17"/>
  <c r="AM15" i="17"/>
  <c r="AM16" i="17"/>
  <c r="AM17" i="17"/>
  <c r="AM18" i="17"/>
  <c r="AM19" i="17"/>
  <c r="AM20" i="17"/>
  <c r="AM21" i="17"/>
  <c r="AM22" i="17"/>
  <c r="AM23" i="17"/>
  <c r="AM24" i="17"/>
  <c r="AM25" i="17"/>
  <c r="AM26" i="17"/>
  <c r="AM27" i="17"/>
  <c r="AM28" i="17"/>
  <c r="AM29" i="17"/>
  <c r="AM30" i="17"/>
  <c r="AM31" i="17"/>
  <c r="AM32" i="17"/>
  <c r="AM33" i="17"/>
  <c r="AM34" i="17"/>
  <c r="AM35" i="17"/>
  <c r="AM36" i="17"/>
  <c r="AM37" i="17"/>
  <c r="AM38" i="17"/>
  <c r="AM39" i="17"/>
  <c r="AM40" i="17"/>
  <c r="AM41" i="17"/>
  <c r="AM42" i="17"/>
  <c r="AM43" i="17"/>
  <c r="AM44" i="17"/>
  <c r="AM45" i="17"/>
  <c r="AM46" i="17"/>
  <c r="AM47" i="17"/>
  <c r="AM48" i="17"/>
  <c r="AM49" i="17"/>
  <c r="AM50" i="17"/>
  <c r="AM51" i="17"/>
  <c r="AM52" i="17"/>
  <c r="AM53" i="17"/>
  <c r="AM54" i="17"/>
  <c r="AM55" i="17"/>
  <c r="AM56" i="17"/>
  <c r="AM57" i="17"/>
  <c r="AM58" i="17"/>
  <c r="AM59" i="17"/>
  <c r="AM60" i="17"/>
  <c r="AM61" i="17"/>
  <c r="AM62" i="17"/>
  <c r="AM63" i="17"/>
  <c r="AM64" i="17"/>
  <c r="AM65" i="17"/>
  <c r="AM66" i="17"/>
  <c r="AM67" i="17"/>
  <c r="AM68" i="17"/>
  <c r="AM69" i="17"/>
  <c r="AM70" i="17"/>
  <c r="AM71" i="17"/>
  <c r="AM72" i="17"/>
  <c r="AM73" i="17"/>
  <c r="AM74" i="17"/>
  <c r="AM75" i="17"/>
  <c r="AM76" i="17"/>
  <c r="AM77" i="17"/>
  <c r="AM78" i="17"/>
  <c r="AM79" i="17"/>
  <c r="AM80" i="17"/>
  <c r="AM81" i="17"/>
  <c r="AM82" i="17"/>
  <c r="AM83" i="17"/>
  <c r="AM84" i="17"/>
  <c r="AM85" i="17"/>
  <c r="AM86" i="17"/>
  <c r="AM87" i="17"/>
  <c r="AM88" i="17"/>
  <c r="AM6" i="17"/>
  <c r="AJ6" i="19" l="1"/>
  <c r="AJ7" i="19"/>
  <c r="AJ8" i="19"/>
  <c r="AJ9" i="19"/>
  <c r="AJ10" i="19"/>
  <c r="AJ11" i="19"/>
  <c r="AJ12" i="19"/>
  <c r="AJ13" i="19"/>
  <c r="AJ14" i="19"/>
  <c r="AJ15" i="19"/>
  <c r="AJ16" i="19"/>
  <c r="AJ17" i="19"/>
  <c r="AJ18" i="19"/>
  <c r="AJ19" i="19"/>
  <c r="AJ20" i="19"/>
  <c r="AJ21" i="19"/>
  <c r="AJ22" i="19"/>
  <c r="AJ23" i="19"/>
  <c r="AJ24" i="19"/>
  <c r="AJ25" i="19"/>
  <c r="AJ26" i="19"/>
  <c r="AJ27" i="19"/>
  <c r="AJ28" i="19"/>
  <c r="AJ29" i="19"/>
  <c r="AJ30" i="19"/>
  <c r="AJ31" i="19"/>
  <c r="AJ32" i="19"/>
  <c r="AJ33" i="19"/>
  <c r="AJ34" i="19"/>
  <c r="AJ35" i="19"/>
  <c r="AJ36" i="19"/>
  <c r="AJ37" i="19"/>
  <c r="AJ38" i="19"/>
  <c r="AJ39" i="19"/>
  <c r="AJ40" i="19"/>
  <c r="AJ41" i="19"/>
  <c r="AJ42" i="19"/>
  <c r="AJ43" i="19"/>
  <c r="AJ44" i="19"/>
  <c r="AJ45" i="19"/>
  <c r="AJ46" i="19"/>
  <c r="AJ47" i="19"/>
  <c r="AJ48" i="19"/>
  <c r="AJ49" i="19"/>
  <c r="AJ50" i="19"/>
  <c r="AJ51" i="19"/>
  <c r="AJ52" i="19"/>
  <c r="AJ53" i="19"/>
  <c r="AJ54" i="19"/>
  <c r="AJ55" i="19"/>
  <c r="AJ56" i="19"/>
  <c r="AJ57" i="19"/>
  <c r="AJ58" i="19"/>
  <c r="AJ59" i="19"/>
  <c r="AJ60" i="19"/>
  <c r="AJ61" i="19"/>
  <c r="AJ62" i="19"/>
  <c r="AJ63" i="19"/>
  <c r="AJ64" i="19"/>
  <c r="AJ65" i="19"/>
  <c r="AJ66" i="19"/>
  <c r="AJ67" i="19"/>
  <c r="AJ68" i="19"/>
  <c r="AJ69" i="19"/>
  <c r="AJ70" i="19"/>
  <c r="AJ71" i="19"/>
  <c r="AJ72" i="19"/>
  <c r="AJ73" i="19"/>
  <c r="AJ74" i="19"/>
  <c r="AJ75" i="19"/>
  <c r="AJ76" i="19"/>
  <c r="AJ77" i="19"/>
  <c r="AJ78" i="19"/>
  <c r="AJ79" i="19"/>
  <c r="AJ80" i="19"/>
  <c r="AJ81" i="19"/>
  <c r="AJ82" i="19"/>
  <c r="AJ83" i="19"/>
  <c r="AJ84" i="19"/>
  <c r="AJ85" i="19"/>
  <c r="AJ86" i="19"/>
  <c r="AJ87" i="19"/>
  <c r="AJ88" i="19"/>
  <c r="AJ5" i="19"/>
  <c r="AC6" i="19"/>
  <c r="AC7" i="19"/>
  <c r="AC8" i="19"/>
  <c r="AC9" i="19"/>
  <c r="AC10" i="19"/>
  <c r="AC11" i="19"/>
  <c r="AC12" i="19"/>
  <c r="AC13" i="19"/>
  <c r="AC14" i="19"/>
  <c r="AC15" i="19"/>
  <c r="AC16" i="19"/>
  <c r="AC17" i="19"/>
  <c r="AC18" i="19"/>
  <c r="AC19" i="19"/>
  <c r="AC20" i="19"/>
  <c r="AC21" i="19"/>
  <c r="AC22" i="19"/>
  <c r="AC23" i="19"/>
  <c r="AC24" i="19"/>
  <c r="AC25" i="19"/>
  <c r="AC26" i="19"/>
  <c r="AC27" i="19"/>
  <c r="AC28" i="19"/>
  <c r="AC29" i="19"/>
  <c r="AC30" i="19"/>
  <c r="AC31" i="19"/>
  <c r="AC32" i="19"/>
  <c r="AC33" i="19"/>
  <c r="AC34" i="19"/>
  <c r="AC35" i="19"/>
  <c r="AC36" i="19"/>
  <c r="AC37" i="19"/>
  <c r="AC38" i="19"/>
  <c r="AC39" i="19"/>
  <c r="AC40" i="19"/>
  <c r="AC41" i="19"/>
  <c r="AC42" i="19"/>
  <c r="AC43" i="19"/>
  <c r="AC44" i="19"/>
  <c r="AC45" i="19"/>
  <c r="AC46" i="19"/>
  <c r="AC47" i="19"/>
  <c r="AC48" i="19"/>
  <c r="AC49" i="19"/>
  <c r="AC50" i="19"/>
  <c r="AC51" i="19"/>
  <c r="AC52" i="19"/>
  <c r="AC53" i="19"/>
  <c r="AC54" i="19"/>
  <c r="AC55" i="19"/>
  <c r="AC56" i="19"/>
  <c r="AC57" i="19"/>
  <c r="AC58" i="19"/>
  <c r="AC59" i="19"/>
  <c r="AC60" i="19"/>
  <c r="AC61" i="19"/>
  <c r="AC62" i="19"/>
  <c r="AC63" i="19"/>
  <c r="AC64" i="19"/>
  <c r="AC65" i="19"/>
  <c r="AC66" i="19"/>
  <c r="AC67" i="19"/>
  <c r="AC68" i="19"/>
  <c r="AC69" i="19"/>
  <c r="AC70" i="19"/>
  <c r="AC71" i="19"/>
  <c r="AC72" i="19"/>
  <c r="AC73" i="19"/>
  <c r="AC74" i="19"/>
  <c r="AC75" i="19"/>
  <c r="AC76" i="19"/>
  <c r="AC77" i="19"/>
  <c r="AC78" i="19"/>
  <c r="AC79" i="19"/>
  <c r="AC80" i="19"/>
  <c r="AC81" i="19"/>
  <c r="AC82" i="19"/>
  <c r="AC83" i="19"/>
  <c r="AC84" i="19"/>
  <c r="AC85" i="19"/>
  <c r="AC86" i="19"/>
  <c r="AC87" i="19"/>
  <c r="AC88" i="19"/>
  <c r="AC5" i="19"/>
  <c r="V6" i="19"/>
  <c r="U6" i="19" s="1"/>
  <c r="V7" i="19"/>
  <c r="U7" i="19" s="1"/>
  <c r="V8" i="19"/>
  <c r="U8" i="19" s="1"/>
  <c r="V9" i="19"/>
  <c r="U9" i="19" s="1"/>
  <c r="V10" i="19"/>
  <c r="U10" i="19" s="1"/>
  <c r="V11" i="19"/>
  <c r="U11" i="19" s="1"/>
  <c r="V12" i="19"/>
  <c r="U12" i="19" s="1"/>
  <c r="V13" i="19"/>
  <c r="U13" i="19" s="1"/>
  <c r="V14" i="19"/>
  <c r="U14" i="19" s="1"/>
  <c r="V15" i="19"/>
  <c r="U15" i="19" s="1"/>
  <c r="V16" i="19"/>
  <c r="U16" i="19" s="1"/>
  <c r="V17" i="19"/>
  <c r="U17" i="19" s="1"/>
  <c r="V18" i="19"/>
  <c r="U18" i="19" s="1"/>
  <c r="V19" i="19"/>
  <c r="U19" i="19" s="1"/>
  <c r="V20" i="19"/>
  <c r="U20" i="19" s="1"/>
  <c r="V21" i="19"/>
  <c r="U21" i="19" s="1"/>
  <c r="V22" i="19"/>
  <c r="U22" i="19" s="1"/>
  <c r="V23" i="19"/>
  <c r="U23" i="19" s="1"/>
  <c r="V24" i="19"/>
  <c r="U24" i="19" s="1"/>
  <c r="V25" i="19"/>
  <c r="U25" i="19" s="1"/>
  <c r="V26" i="19"/>
  <c r="U26" i="19" s="1"/>
  <c r="V27" i="19"/>
  <c r="U27" i="19" s="1"/>
  <c r="V28" i="19"/>
  <c r="U28" i="19" s="1"/>
  <c r="V29" i="19"/>
  <c r="U29" i="19" s="1"/>
  <c r="V30" i="19"/>
  <c r="U30" i="19" s="1"/>
  <c r="V31" i="19"/>
  <c r="U31" i="19" s="1"/>
  <c r="V32" i="19"/>
  <c r="U32" i="19" s="1"/>
  <c r="V33" i="19"/>
  <c r="U33" i="19" s="1"/>
  <c r="V34" i="19"/>
  <c r="U34" i="19" s="1"/>
  <c r="V35" i="19"/>
  <c r="U35" i="19" s="1"/>
  <c r="V36" i="19"/>
  <c r="U36" i="19" s="1"/>
  <c r="V37" i="19"/>
  <c r="U37" i="19" s="1"/>
  <c r="V38" i="19"/>
  <c r="U38" i="19" s="1"/>
  <c r="V39" i="19"/>
  <c r="U39" i="19" s="1"/>
  <c r="V40" i="19"/>
  <c r="U40" i="19" s="1"/>
  <c r="V41" i="19"/>
  <c r="U41" i="19" s="1"/>
  <c r="V42" i="19"/>
  <c r="U42" i="19" s="1"/>
  <c r="V43" i="19"/>
  <c r="U43" i="19" s="1"/>
  <c r="V44" i="19"/>
  <c r="U44" i="19" s="1"/>
  <c r="V45" i="19"/>
  <c r="U45" i="19" s="1"/>
  <c r="V46" i="19"/>
  <c r="U46" i="19" s="1"/>
  <c r="V47" i="19"/>
  <c r="U47" i="19" s="1"/>
  <c r="V48" i="19"/>
  <c r="U48" i="19" s="1"/>
  <c r="V49" i="19"/>
  <c r="U49" i="19" s="1"/>
  <c r="V50" i="19"/>
  <c r="U50" i="19" s="1"/>
  <c r="V51" i="19"/>
  <c r="U51" i="19" s="1"/>
  <c r="V52" i="19"/>
  <c r="U52" i="19" s="1"/>
  <c r="V53" i="19"/>
  <c r="U53" i="19" s="1"/>
  <c r="V54" i="19"/>
  <c r="U54" i="19" s="1"/>
  <c r="V55" i="19"/>
  <c r="U55" i="19" s="1"/>
  <c r="V56" i="19"/>
  <c r="U56" i="19" s="1"/>
  <c r="V57" i="19"/>
  <c r="U57" i="19" s="1"/>
  <c r="V58" i="19"/>
  <c r="U58" i="19" s="1"/>
  <c r="V59" i="19"/>
  <c r="U59" i="19" s="1"/>
  <c r="V60" i="19"/>
  <c r="U60" i="19" s="1"/>
  <c r="V61" i="19"/>
  <c r="U61" i="19" s="1"/>
  <c r="V62" i="19"/>
  <c r="U62" i="19" s="1"/>
  <c r="V63" i="19"/>
  <c r="U63" i="19" s="1"/>
  <c r="V64" i="19"/>
  <c r="U64" i="19" s="1"/>
  <c r="V65" i="19"/>
  <c r="U65" i="19" s="1"/>
  <c r="V66" i="19"/>
  <c r="U66" i="19" s="1"/>
  <c r="V67" i="19"/>
  <c r="U67" i="19" s="1"/>
  <c r="V68" i="19"/>
  <c r="U68" i="19" s="1"/>
  <c r="V69" i="19"/>
  <c r="U69" i="19" s="1"/>
  <c r="V70" i="19"/>
  <c r="U70" i="19" s="1"/>
  <c r="V71" i="19"/>
  <c r="U71" i="19" s="1"/>
  <c r="V72" i="19"/>
  <c r="U72" i="19" s="1"/>
  <c r="V73" i="19"/>
  <c r="U73" i="19" s="1"/>
  <c r="V74" i="19"/>
  <c r="U74" i="19" s="1"/>
  <c r="V75" i="19"/>
  <c r="U75" i="19" s="1"/>
  <c r="V76" i="19"/>
  <c r="U76" i="19" s="1"/>
  <c r="V77" i="19"/>
  <c r="U77" i="19" s="1"/>
  <c r="V78" i="19"/>
  <c r="U78" i="19" s="1"/>
  <c r="V79" i="19"/>
  <c r="U79" i="19" s="1"/>
  <c r="V80" i="19"/>
  <c r="U80" i="19" s="1"/>
  <c r="V81" i="19"/>
  <c r="U81" i="19" s="1"/>
  <c r="V82" i="19"/>
  <c r="U82" i="19" s="1"/>
  <c r="V83" i="19"/>
  <c r="U83" i="19" s="1"/>
  <c r="V84" i="19"/>
  <c r="U84" i="19" s="1"/>
  <c r="V85" i="19"/>
  <c r="U85" i="19" s="1"/>
  <c r="V86" i="19"/>
  <c r="U86" i="19" s="1"/>
  <c r="V87" i="19"/>
  <c r="U87" i="19" s="1"/>
  <c r="V88" i="19"/>
  <c r="U88" i="19" s="1"/>
  <c r="V5" i="19"/>
  <c r="N5" i="19"/>
  <c r="O6" i="19"/>
  <c r="O7" i="19"/>
  <c r="O8" i="19"/>
  <c r="O9" i="19"/>
  <c r="O10" i="19"/>
  <c r="O11" i="19"/>
  <c r="O12" i="19"/>
  <c r="O13" i="19"/>
  <c r="O14" i="19"/>
  <c r="O15" i="19"/>
  <c r="O16" i="19"/>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65" i="19"/>
  <c r="O66" i="19"/>
  <c r="O67" i="19"/>
  <c r="O68" i="19"/>
  <c r="O69" i="19"/>
  <c r="O70" i="19"/>
  <c r="O71" i="19"/>
  <c r="O72" i="19"/>
  <c r="O73" i="19"/>
  <c r="O74" i="19"/>
  <c r="O75" i="19"/>
  <c r="O76" i="19"/>
  <c r="O77" i="19"/>
  <c r="O78" i="19"/>
  <c r="O79" i="19"/>
  <c r="O80" i="19"/>
  <c r="O81" i="19"/>
  <c r="O82" i="19"/>
  <c r="O83" i="19"/>
  <c r="O84" i="19"/>
  <c r="O85" i="19"/>
  <c r="O86" i="19"/>
  <c r="O87" i="19"/>
  <c r="O88" i="19"/>
  <c r="O5" i="19"/>
  <c r="G4" i="15"/>
  <c r="E4" i="24" l="1"/>
  <c r="G4" i="24"/>
  <c r="E5" i="24"/>
  <c r="G5" i="24"/>
  <c r="E6" i="24"/>
  <c r="G6" i="24"/>
  <c r="E7" i="24"/>
  <c r="G7" i="24"/>
  <c r="E8" i="24"/>
  <c r="G8" i="24"/>
  <c r="E9" i="24"/>
  <c r="G9" i="24"/>
  <c r="E10" i="24"/>
  <c r="G10" i="24"/>
  <c r="E11" i="24"/>
  <c r="G11" i="24"/>
  <c r="E12" i="24"/>
  <c r="G12" i="24"/>
  <c r="E13" i="24"/>
  <c r="G13" i="24"/>
  <c r="E14" i="24"/>
  <c r="G14" i="24"/>
  <c r="E15" i="24"/>
  <c r="G15" i="24"/>
  <c r="E16" i="24"/>
  <c r="G16" i="24"/>
  <c r="E17" i="24"/>
  <c r="G17" i="24"/>
  <c r="E18" i="24"/>
  <c r="G18" i="24"/>
  <c r="E19" i="24"/>
  <c r="G19" i="24"/>
  <c r="E20" i="24"/>
  <c r="G20" i="24"/>
  <c r="E21" i="24"/>
  <c r="G21" i="24"/>
  <c r="E22" i="24"/>
  <c r="G22" i="24"/>
  <c r="E23" i="24"/>
  <c r="G23" i="24"/>
  <c r="E24" i="24"/>
  <c r="G24" i="24"/>
  <c r="E25" i="24"/>
  <c r="G25" i="24"/>
  <c r="E26" i="24"/>
  <c r="G26" i="24"/>
  <c r="E27" i="24"/>
  <c r="G27" i="24"/>
  <c r="E28" i="24"/>
  <c r="G28" i="24"/>
  <c r="E29" i="24"/>
  <c r="G29" i="24"/>
  <c r="E30" i="24"/>
  <c r="G30" i="24"/>
  <c r="E31" i="24"/>
  <c r="G31" i="24"/>
  <c r="E32" i="24"/>
  <c r="G32" i="24"/>
  <c r="E33" i="24"/>
  <c r="G33" i="24"/>
  <c r="E34" i="24"/>
  <c r="G34" i="24"/>
  <c r="E35" i="24"/>
  <c r="G35" i="24"/>
  <c r="E36" i="24"/>
  <c r="G36" i="24"/>
  <c r="E37" i="24"/>
  <c r="G37" i="24"/>
  <c r="E38" i="24"/>
  <c r="G38" i="24"/>
  <c r="E39" i="24"/>
  <c r="G39" i="24"/>
  <c r="E40" i="24"/>
  <c r="G40" i="24"/>
  <c r="E41" i="24"/>
  <c r="G41" i="24"/>
  <c r="E42" i="24"/>
  <c r="G42" i="24"/>
  <c r="E43" i="24"/>
  <c r="G43" i="24"/>
  <c r="E44" i="24"/>
  <c r="G44" i="24"/>
  <c r="E45" i="24"/>
  <c r="G45" i="24"/>
  <c r="E46" i="24"/>
  <c r="G46" i="24"/>
  <c r="E47" i="24"/>
  <c r="G47" i="24"/>
  <c r="E48" i="24"/>
  <c r="G48" i="24"/>
  <c r="E49" i="24"/>
  <c r="G49" i="24"/>
  <c r="E50" i="24"/>
  <c r="G50" i="24"/>
  <c r="E51" i="24"/>
  <c r="G51" i="24"/>
  <c r="E52" i="24"/>
  <c r="G52" i="24"/>
  <c r="E53" i="24"/>
  <c r="G53" i="24"/>
  <c r="E54" i="24"/>
  <c r="G54" i="24"/>
  <c r="E55" i="24"/>
  <c r="G55" i="24"/>
  <c r="E56" i="24"/>
  <c r="G56" i="24"/>
  <c r="E57" i="24"/>
  <c r="G57" i="24"/>
  <c r="E58" i="24"/>
  <c r="G58" i="24"/>
  <c r="E59" i="24"/>
  <c r="G59" i="24"/>
  <c r="E60" i="24"/>
  <c r="G60" i="24"/>
  <c r="E61" i="24"/>
  <c r="G61" i="24"/>
  <c r="E62" i="24"/>
  <c r="G62" i="24"/>
  <c r="E63" i="24"/>
  <c r="G63" i="24"/>
  <c r="E64" i="24"/>
  <c r="G64" i="24"/>
  <c r="E65" i="24"/>
  <c r="G65" i="24"/>
  <c r="E66" i="24"/>
  <c r="G66" i="24"/>
  <c r="E67" i="24"/>
  <c r="G67" i="24"/>
  <c r="E68" i="24"/>
  <c r="G68" i="24"/>
  <c r="E69" i="24"/>
  <c r="G69" i="24"/>
  <c r="E70" i="24"/>
  <c r="G70" i="24"/>
  <c r="E71" i="24"/>
  <c r="G71" i="24"/>
  <c r="E72" i="24"/>
  <c r="G72" i="24"/>
  <c r="E73" i="24"/>
  <c r="G73" i="24"/>
  <c r="E74" i="24"/>
  <c r="G74" i="24"/>
  <c r="E75" i="24"/>
  <c r="G75" i="24"/>
  <c r="E76" i="24"/>
  <c r="G76" i="24"/>
  <c r="E77" i="24"/>
  <c r="G77" i="24"/>
  <c r="E78" i="24"/>
  <c r="G78" i="24"/>
  <c r="E79" i="24"/>
  <c r="G79" i="24"/>
  <c r="E80" i="24"/>
  <c r="G80" i="24"/>
  <c r="E81" i="24"/>
  <c r="G81" i="24"/>
  <c r="E82" i="24"/>
  <c r="G82" i="24"/>
  <c r="E83" i="24"/>
  <c r="G83" i="24"/>
  <c r="E84" i="24"/>
  <c r="G84" i="24"/>
  <c r="E85" i="24"/>
  <c r="G85" i="24"/>
  <c r="E86" i="24"/>
  <c r="G86" i="24"/>
  <c r="E87" i="24"/>
  <c r="G87" i="24"/>
  <c r="H5" i="23"/>
  <c r="K5" i="23"/>
  <c r="L5" i="23"/>
  <c r="M5" i="23"/>
  <c r="W5" i="23"/>
  <c r="X5" i="23"/>
  <c r="Y5" i="23"/>
  <c r="AI5" i="23"/>
  <c r="AJ5" i="23"/>
  <c r="AK5" i="23"/>
  <c r="AU5" i="23"/>
  <c r="AV5" i="23"/>
  <c r="AW5" i="23"/>
  <c r="K6" i="23"/>
  <c r="L6" i="23"/>
  <c r="M6" i="23"/>
  <c r="W6" i="23"/>
  <c r="X6" i="23"/>
  <c r="Y6" i="23"/>
  <c r="AI6" i="23"/>
  <c r="AJ6" i="23"/>
  <c r="AK6" i="23"/>
  <c r="AU6" i="23"/>
  <c r="AV6" i="23"/>
  <c r="AW6" i="23"/>
  <c r="K7" i="23"/>
  <c r="L7" i="23"/>
  <c r="M7" i="23"/>
  <c r="W7" i="23"/>
  <c r="X7" i="23"/>
  <c r="Y7" i="23"/>
  <c r="AI7" i="23"/>
  <c r="AJ7" i="23"/>
  <c r="AK7" i="23"/>
  <c r="AU7" i="23"/>
  <c r="AV7" i="23"/>
  <c r="AW7" i="23"/>
  <c r="K8" i="23"/>
  <c r="L8" i="23"/>
  <c r="M8" i="23"/>
  <c r="W8" i="23"/>
  <c r="X8" i="23"/>
  <c r="Y8" i="23"/>
  <c r="AI8" i="23"/>
  <c r="AJ8" i="23"/>
  <c r="AK8" i="23"/>
  <c r="AU8" i="23"/>
  <c r="AV8" i="23"/>
  <c r="AW8" i="23"/>
  <c r="K9" i="23"/>
  <c r="L9" i="23"/>
  <c r="M9" i="23"/>
  <c r="W9" i="23"/>
  <c r="X9" i="23"/>
  <c r="Y9" i="23"/>
  <c r="AI9" i="23"/>
  <c r="AJ9" i="23"/>
  <c r="AK9" i="23"/>
  <c r="AU9" i="23"/>
  <c r="AV9" i="23"/>
  <c r="AW9" i="23"/>
  <c r="K10" i="23"/>
  <c r="L10" i="23"/>
  <c r="M10" i="23"/>
  <c r="W10" i="23"/>
  <c r="X10" i="23"/>
  <c r="Y10" i="23"/>
  <c r="AI10" i="23"/>
  <c r="AJ10" i="23"/>
  <c r="AK10" i="23"/>
  <c r="AU10" i="23"/>
  <c r="AV10" i="23"/>
  <c r="AW10" i="23"/>
  <c r="K11" i="23"/>
  <c r="L11" i="23"/>
  <c r="M11" i="23"/>
  <c r="W11" i="23"/>
  <c r="X11" i="23"/>
  <c r="Y11" i="23"/>
  <c r="AI11" i="23"/>
  <c r="AJ11" i="23"/>
  <c r="AK11" i="23"/>
  <c r="AU11" i="23"/>
  <c r="AV11" i="23"/>
  <c r="AW11" i="23"/>
  <c r="K12" i="23"/>
  <c r="L12" i="23"/>
  <c r="M12" i="23"/>
  <c r="W12" i="23"/>
  <c r="X12" i="23"/>
  <c r="Y12" i="23"/>
  <c r="AI12" i="23"/>
  <c r="AJ12" i="23"/>
  <c r="AK12" i="23"/>
  <c r="AU12" i="23"/>
  <c r="AV12" i="23"/>
  <c r="AW12" i="23"/>
  <c r="K13" i="23"/>
  <c r="L13" i="23"/>
  <c r="M13" i="23"/>
  <c r="W13" i="23"/>
  <c r="X13" i="23"/>
  <c r="Y13" i="23"/>
  <c r="AI13" i="23"/>
  <c r="AJ13" i="23"/>
  <c r="AK13" i="23"/>
  <c r="AU13" i="23"/>
  <c r="AV13" i="23"/>
  <c r="AW13" i="23"/>
  <c r="K14" i="23"/>
  <c r="L14" i="23"/>
  <c r="M14" i="23"/>
  <c r="W14" i="23"/>
  <c r="X14" i="23"/>
  <c r="Y14" i="23"/>
  <c r="AI14" i="23"/>
  <c r="AJ14" i="23"/>
  <c r="AK14" i="23"/>
  <c r="AU14" i="23"/>
  <c r="AV14" i="23"/>
  <c r="AW14" i="23"/>
  <c r="K15" i="23"/>
  <c r="L15" i="23"/>
  <c r="M15" i="23"/>
  <c r="W15" i="23"/>
  <c r="X15" i="23"/>
  <c r="Y15" i="23"/>
  <c r="AI15" i="23"/>
  <c r="AJ15" i="23"/>
  <c r="AK15" i="23"/>
  <c r="AU15" i="23"/>
  <c r="AV15" i="23"/>
  <c r="AW15" i="23"/>
  <c r="K16" i="23"/>
  <c r="L16" i="23"/>
  <c r="M16" i="23"/>
  <c r="W16" i="23"/>
  <c r="X16" i="23"/>
  <c r="Y16" i="23"/>
  <c r="AI16" i="23"/>
  <c r="AJ16" i="23"/>
  <c r="AK16" i="23"/>
  <c r="AU16" i="23"/>
  <c r="AV16" i="23"/>
  <c r="AW16" i="23"/>
  <c r="K17" i="23"/>
  <c r="L17" i="23"/>
  <c r="M17" i="23"/>
  <c r="W17" i="23"/>
  <c r="X17" i="23"/>
  <c r="Y17" i="23"/>
  <c r="AI17" i="23"/>
  <c r="AJ17" i="23"/>
  <c r="AK17" i="23"/>
  <c r="AU17" i="23"/>
  <c r="AV17" i="23"/>
  <c r="AW17" i="23"/>
  <c r="K18" i="23"/>
  <c r="L18" i="23"/>
  <c r="M18" i="23"/>
  <c r="W18" i="23"/>
  <c r="X18" i="23"/>
  <c r="Y18" i="23"/>
  <c r="AI18" i="23"/>
  <c r="AJ18" i="23"/>
  <c r="AK18" i="23"/>
  <c r="AU18" i="23"/>
  <c r="AV18" i="23"/>
  <c r="AW18" i="23"/>
  <c r="K19" i="23"/>
  <c r="L19" i="23"/>
  <c r="M19" i="23"/>
  <c r="W19" i="23"/>
  <c r="X19" i="23"/>
  <c r="Y19" i="23"/>
  <c r="AI19" i="23"/>
  <c r="AJ19" i="23"/>
  <c r="AK19" i="23"/>
  <c r="AU19" i="23"/>
  <c r="AV19" i="23"/>
  <c r="AW19" i="23"/>
  <c r="K20" i="23"/>
  <c r="L20" i="23"/>
  <c r="M20" i="23"/>
  <c r="W20" i="23"/>
  <c r="X20" i="23"/>
  <c r="Y20" i="23"/>
  <c r="AI20" i="23"/>
  <c r="AJ20" i="23"/>
  <c r="AK20" i="23"/>
  <c r="AU20" i="23"/>
  <c r="AV20" i="23"/>
  <c r="AW20" i="23"/>
  <c r="K21" i="23"/>
  <c r="L21" i="23"/>
  <c r="M21" i="23"/>
  <c r="W21" i="23"/>
  <c r="X21" i="23"/>
  <c r="Y21" i="23"/>
  <c r="AI21" i="23"/>
  <c r="AJ21" i="23"/>
  <c r="AK21" i="23"/>
  <c r="AU21" i="23"/>
  <c r="AV21" i="23"/>
  <c r="AW21" i="23"/>
  <c r="K22" i="23"/>
  <c r="L22" i="23"/>
  <c r="M22" i="23"/>
  <c r="W22" i="23"/>
  <c r="X22" i="23"/>
  <c r="Y22" i="23"/>
  <c r="AI22" i="23"/>
  <c r="AJ22" i="23"/>
  <c r="AK22" i="23"/>
  <c r="AU22" i="23"/>
  <c r="AV22" i="23"/>
  <c r="AW22" i="23"/>
  <c r="K23" i="23"/>
  <c r="L23" i="23"/>
  <c r="M23" i="23"/>
  <c r="W23" i="23"/>
  <c r="X23" i="23"/>
  <c r="Y23" i="23"/>
  <c r="AI23" i="23"/>
  <c r="AJ23" i="23"/>
  <c r="AK23" i="23"/>
  <c r="AU23" i="23"/>
  <c r="AV23" i="23"/>
  <c r="AW23" i="23"/>
  <c r="K24" i="23"/>
  <c r="L24" i="23"/>
  <c r="M24" i="23"/>
  <c r="W24" i="23"/>
  <c r="X24" i="23"/>
  <c r="Y24" i="23"/>
  <c r="AI24" i="23"/>
  <c r="AJ24" i="23"/>
  <c r="AK24" i="23"/>
  <c r="AU24" i="23"/>
  <c r="AV24" i="23"/>
  <c r="AW24" i="23"/>
  <c r="K25" i="23"/>
  <c r="L25" i="23"/>
  <c r="M25" i="23"/>
  <c r="W25" i="23"/>
  <c r="X25" i="23"/>
  <c r="Y25" i="23"/>
  <c r="AI25" i="23"/>
  <c r="AJ25" i="23"/>
  <c r="AK25" i="23"/>
  <c r="AU25" i="23"/>
  <c r="AV25" i="23"/>
  <c r="AW25" i="23"/>
  <c r="K26" i="23"/>
  <c r="L26" i="23"/>
  <c r="M26" i="23"/>
  <c r="W26" i="23"/>
  <c r="X26" i="23"/>
  <c r="Y26" i="23"/>
  <c r="AI26" i="23"/>
  <c r="AJ26" i="23"/>
  <c r="AK26" i="23"/>
  <c r="AU26" i="23"/>
  <c r="AV26" i="23"/>
  <c r="AW26" i="23"/>
  <c r="K27" i="23"/>
  <c r="L27" i="23"/>
  <c r="M27" i="23"/>
  <c r="W27" i="23"/>
  <c r="X27" i="23"/>
  <c r="Y27" i="23"/>
  <c r="AI27" i="23"/>
  <c r="AJ27" i="23"/>
  <c r="AK27" i="23"/>
  <c r="AU27" i="23"/>
  <c r="AV27" i="23"/>
  <c r="AW27" i="23"/>
  <c r="K28" i="23"/>
  <c r="L28" i="23"/>
  <c r="M28" i="23"/>
  <c r="W28" i="23"/>
  <c r="X28" i="23"/>
  <c r="Y28" i="23"/>
  <c r="AI28" i="23"/>
  <c r="AJ28" i="23"/>
  <c r="AK28" i="23"/>
  <c r="AU28" i="23"/>
  <c r="AV28" i="23"/>
  <c r="AW28" i="23"/>
  <c r="K29" i="23"/>
  <c r="L29" i="23"/>
  <c r="M29" i="23"/>
  <c r="W29" i="23"/>
  <c r="X29" i="23"/>
  <c r="Y29" i="23"/>
  <c r="AI29" i="23"/>
  <c r="AJ29" i="23"/>
  <c r="AK29" i="23"/>
  <c r="AU29" i="23"/>
  <c r="AV29" i="23"/>
  <c r="AW29" i="23"/>
  <c r="K30" i="23"/>
  <c r="L30" i="23"/>
  <c r="M30" i="23"/>
  <c r="W30" i="23"/>
  <c r="X30" i="23"/>
  <c r="Y30" i="23"/>
  <c r="AI30" i="23"/>
  <c r="AJ30" i="23"/>
  <c r="AK30" i="23"/>
  <c r="AU30" i="23"/>
  <c r="AV30" i="23"/>
  <c r="AW30" i="23"/>
  <c r="K31" i="23"/>
  <c r="L31" i="23"/>
  <c r="M31" i="23"/>
  <c r="W31" i="23"/>
  <c r="X31" i="23"/>
  <c r="Y31" i="23"/>
  <c r="AI31" i="23"/>
  <c r="AJ31" i="23"/>
  <c r="AK31" i="23"/>
  <c r="AU31" i="23"/>
  <c r="AV31" i="23"/>
  <c r="AW31" i="23"/>
  <c r="K32" i="23"/>
  <c r="L32" i="23"/>
  <c r="M32" i="23"/>
  <c r="W32" i="23"/>
  <c r="X32" i="23"/>
  <c r="Y32" i="23"/>
  <c r="AI32" i="23"/>
  <c r="AJ32" i="23"/>
  <c r="AK32" i="23"/>
  <c r="AU32" i="23"/>
  <c r="AV32" i="23"/>
  <c r="AW32" i="23"/>
  <c r="K33" i="23"/>
  <c r="L33" i="23"/>
  <c r="M33" i="23"/>
  <c r="W33" i="23"/>
  <c r="X33" i="23"/>
  <c r="Y33" i="23"/>
  <c r="AI33" i="23"/>
  <c r="AJ33" i="23"/>
  <c r="AK33" i="23"/>
  <c r="AU33" i="23"/>
  <c r="AV33" i="23"/>
  <c r="AW33" i="23"/>
  <c r="K34" i="23"/>
  <c r="L34" i="23"/>
  <c r="M34" i="23"/>
  <c r="W34" i="23"/>
  <c r="X34" i="23"/>
  <c r="Y34" i="23"/>
  <c r="AI34" i="23"/>
  <c r="AJ34" i="23"/>
  <c r="AK34" i="23"/>
  <c r="AU34" i="23"/>
  <c r="AV34" i="23"/>
  <c r="AW34" i="23"/>
  <c r="K35" i="23"/>
  <c r="L35" i="23"/>
  <c r="M35" i="23"/>
  <c r="W35" i="23"/>
  <c r="X35" i="23"/>
  <c r="Y35" i="23"/>
  <c r="AI35" i="23"/>
  <c r="AJ35" i="23"/>
  <c r="AK35" i="23"/>
  <c r="AU35" i="23"/>
  <c r="AV35" i="23"/>
  <c r="AW35" i="23"/>
  <c r="K36" i="23"/>
  <c r="L36" i="23"/>
  <c r="M36" i="23"/>
  <c r="W36" i="23"/>
  <c r="X36" i="23"/>
  <c r="Y36" i="23"/>
  <c r="AI36" i="23"/>
  <c r="AJ36" i="23"/>
  <c r="AK36" i="23"/>
  <c r="AU36" i="23"/>
  <c r="AV36" i="23"/>
  <c r="AW36" i="23"/>
  <c r="K37" i="23"/>
  <c r="L37" i="23"/>
  <c r="M37" i="23"/>
  <c r="W37" i="23"/>
  <c r="X37" i="23"/>
  <c r="Y37" i="23"/>
  <c r="AI37" i="23"/>
  <c r="AJ37" i="23"/>
  <c r="AK37" i="23"/>
  <c r="AU37" i="23"/>
  <c r="AV37" i="23"/>
  <c r="AW37" i="23"/>
  <c r="K38" i="23"/>
  <c r="L38" i="23"/>
  <c r="M38" i="23"/>
  <c r="W38" i="23"/>
  <c r="X38" i="23"/>
  <c r="Y38" i="23"/>
  <c r="AI38" i="23"/>
  <c r="AJ38" i="23"/>
  <c r="AK38" i="23"/>
  <c r="AU38" i="23"/>
  <c r="AV38" i="23"/>
  <c r="AW38" i="23"/>
  <c r="K39" i="23"/>
  <c r="L39" i="23"/>
  <c r="M39" i="23"/>
  <c r="W39" i="23"/>
  <c r="X39" i="23"/>
  <c r="Y39" i="23"/>
  <c r="AI39" i="23"/>
  <c r="AJ39" i="23"/>
  <c r="AK39" i="23"/>
  <c r="AU39" i="23"/>
  <c r="AV39" i="23"/>
  <c r="AW39" i="23"/>
  <c r="K40" i="23"/>
  <c r="L40" i="23"/>
  <c r="M40" i="23"/>
  <c r="W40" i="23"/>
  <c r="X40" i="23"/>
  <c r="Y40" i="23"/>
  <c r="AI40" i="23"/>
  <c r="AJ40" i="23"/>
  <c r="AK40" i="23"/>
  <c r="AU40" i="23"/>
  <c r="AV40" i="23"/>
  <c r="AW40" i="23"/>
  <c r="K41" i="23"/>
  <c r="L41" i="23"/>
  <c r="M41" i="23"/>
  <c r="W41" i="23"/>
  <c r="X41" i="23"/>
  <c r="Y41" i="23"/>
  <c r="AI41" i="23"/>
  <c r="AJ41" i="23"/>
  <c r="AK41" i="23"/>
  <c r="AU41" i="23"/>
  <c r="AV41" i="23"/>
  <c r="AW41" i="23"/>
  <c r="K42" i="23"/>
  <c r="L42" i="23"/>
  <c r="M42" i="23"/>
  <c r="W42" i="23"/>
  <c r="X42" i="23"/>
  <c r="Y42" i="23"/>
  <c r="AI42" i="23"/>
  <c r="AJ42" i="23"/>
  <c r="AK42" i="23"/>
  <c r="AU42" i="23"/>
  <c r="AV42" i="23"/>
  <c r="AW42" i="23"/>
  <c r="K43" i="23"/>
  <c r="L43" i="23"/>
  <c r="M43" i="23"/>
  <c r="W43" i="23"/>
  <c r="X43" i="23"/>
  <c r="Y43" i="23"/>
  <c r="AI43" i="23"/>
  <c r="AJ43" i="23"/>
  <c r="AK43" i="23"/>
  <c r="AU43" i="23"/>
  <c r="AV43" i="23"/>
  <c r="AW43" i="23"/>
  <c r="K44" i="23"/>
  <c r="L44" i="23"/>
  <c r="M44" i="23"/>
  <c r="W44" i="23"/>
  <c r="X44" i="23"/>
  <c r="Y44" i="23"/>
  <c r="AI44" i="23"/>
  <c r="AJ44" i="23"/>
  <c r="AK44" i="23"/>
  <c r="AU44" i="23"/>
  <c r="AV44" i="23"/>
  <c r="AW44" i="23"/>
  <c r="K45" i="23"/>
  <c r="L45" i="23"/>
  <c r="M45" i="23"/>
  <c r="W45" i="23"/>
  <c r="X45" i="23"/>
  <c r="Y45" i="23"/>
  <c r="AI45" i="23"/>
  <c r="AJ45" i="23"/>
  <c r="AK45" i="23"/>
  <c r="AU45" i="23"/>
  <c r="AV45" i="23"/>
  <c r="AW45" i="23"/>
  <c r="K46" i="23"/>
  <c r="L46" i="23"/>
  <c r="M46" i="23"/>
  <c r="W46" i="23"/>
  <c r="X46" i="23"/>
  <c r="Y46" i="23"/>
  <c r="AI46" i="23"/>
  <c r="AJ46" i="23"/>
  <c r="AK46" i="23"/>
  <c r="AU46" i="23"/>
  <c r="AV46" i="23"/>
  <c r="AW46" i="23"/>
  <c r="K47" i="23"/>
  <c r="L47" i="23"/>
  <c r="M47" i="23"/>
  <c r="W47" i="23"/>
  <c r="X47" i="23"/>
  <c r="Y47" i="23"/>
  <c r="AI47" i="23"/>
  <c r="AJ47" i="23"/>
  <c r="AK47" i="23"/>
  <c r="AU47" i="23"/>
  <c r="AV47" i="23"/>
  <c r="AW47" i="23"/>
  <c r="K48" i="23"/>
  <c r="L48" i="23"/>
  <c r="M48" i="23"/>
  <c r="W48" i="23"/>
  <c r="X48" i="23"/>
  <c r="Y48" i="23"/>
  <c r="AI48" i="23"/>
  <c r="AJ48" i="23"/>
  <c r="AK48" i="23"/>
  <c r="AU48" i="23"/>
  <c r="AV48" i="23"/>
  <c r="AW48" i="23"/>
  <c r="K49" i="23"/>
  <c r="L49" i="23"/>
  <c r="M49" i="23"/>
  <c r="W49" i="23"/>
  <c r="X49" i="23"/>
  <c r="Y49" i="23"/>
  <c r="AI49" i="23"/>
  <c r="AJ49" i="23"/>
  <c r="AK49" i="23"/>
  <c r="AU49" i="23"/>
  <c r="AV49" i="23"/>
  <c r="AW49" i="23"/>
  <c r="K50" i="23"/>
  <c r="L50" i="23"/>
  <c r="M50" i="23"/>
  <c r="W50" i="23"/>
  <c r="X50" i="23"/>
  <c r="Y50" i="23"/>
  <c r="AI50" i="23"/>
  <c r="AJ50" i="23"/>
  <c r="AK50" i="23"/>
  <c r="AU50" i="23"/>
  <c r="AV50" i="23"/>
  <c r="AW50" i="23"/>
  <c r="K51" i="23"/>
  <c r="L51" i="23"/>
  <c r="M51" i="23"/>
  <c r="W51" i="23"/>
  <c r="X51" i="23"/>
  <c r="Y51" i="23"/>
  <c r="AI51" i="23"/>
  <c r="AJ51" i="23"/>
  <c r="AK51" i="23"/>
  <c r="AU51" i="23"/>
  <c r="AV51" i="23"/>
  <c r="AW51" i="23"/>
  <c r="K52" i="23"/>
  <c r="L52" i="23"/>
  <c r="M52" i="23"/>
  <c r="W52" i="23"/>
  <c r="X52" i="23"/>
  <c r="Y52" i="23"/>
  <c r="AI52" i="23"/>
  <c r="AJ52" i="23"/>
  <c r="AK52" i="23"/>
  <c r="AU52" i="23"/>
  <c r="AV52" i="23"/>
  <c r="AW52" i="23"/>
  <c r="K53" i="23"/>
  <c r="L53" i="23"/>
  <c r="M53" i="23"/>
  <c r="W53" i="23"/>
  <c r="X53" i="23"/>
  <c r="Y53" i="23"/>
  <c r="AI53" i="23"/>
  <c r="AJ53" i="23"/>
  <c r="AK53" i="23"/>
  <c r="AU53" i="23"/>
  <c r="AV53" i="23"/>
  <c r="AW53" i="23"/>
  <c r="K54" i="23"/>
  <c r="L54" i="23"/>
  <c r="M54" i="23"/>
  <c r="W54" i="23"/>
  <c r="X54" i="23"/>
  <c r="Y54" i="23"/>
  <c r="AI54" i="23"/>
  <c r="AJ54" i="23"/>
  <c r="AK54" i="23"/>
  <c r="AU54" i="23"/>
  <c r="AV54" i="23"/>
  <c r="AW54" i="23"/>
  <c r="K55" i="23"/>
  <c r="L55" i="23"/>
  <c r="M55" i="23"/>
  <c r="W55" i="23"/>
  <c r="X55" i="23"/>
  <c r="Y55" i="23"/>
  <c r="AI55" i="23"/>
  <c r="AJ55" i="23"/>
  <c r="AK55" i="23"/>
  <c r="AU55" i="23"/>
  <c r="AV55" i="23"/>
  <c r="AW55" i="23"/>
  <c r="K56" i="23"/>
  <c r="L56" i="23"/>
  <c r="M56" i="23"/>
  <c r="W56" i="23"/>
  <c r="X56" i="23"/>
  <c r="Y56" i="23"/>
  <c r="AI56" i="23"/>
  <c r="AJ56" i="23"/>
  <c r="AK56" i="23"/>
  <c r="AU56" i="23"/>
  <c r="AV56" i="23"/>
  <c r="AW56" i="23"/>
  <c r="K57" i="23"/>
  <c r="L57" i="23"/>
  <c r="M57" i="23"/>
  <c r="W57" i="23"/>
  <c r="X57" i="23"/>
  <c r="Y57" i="23"/>
  <c r="AI57" i="23"/>
  <c r="AJ57" i="23"/>
  <c r="AK57" i="23"/>
  <c r="AU57" i="23"/>
  <c r="AV57" i="23"/>
  <c r="AW57" i="23"/>
  <c r="K58" i="23"/>
  <c r="L58" i="23"/>
  <c r="M58" i="23"/>
  <c r="W58" i="23"/>
  <c r="X58" i="23"/>
  <c r="Y58" i="23"/>
  <c r="AI58" i="23"/>
  <c r="AJ58" i="23"/>
  <c r="AK58" i="23"/>
  <c r="AU58" i="23"/>
  <c r="AV58" i="23"/>
  <c r="AW58" i="23"/>
  <c r="K59" i="23"/>
  <c r="L59" i="23"/>
  <c r="M59" i="23"/>
  <c r="W59" i="23"/>
  <c r="X59" i="23"/>
  <c r="Y59" i="23"/>
  <c r="AI59" i="23"/>
  <c r="AJ59" i="23"/>
  <c r="AK59" i="23"/>
  <c r="AU59" i="23"/>
  <c r="AV59" i="23"/>
  <c r="AW59" i="23"/>
  <c r="K60" i="23"/>
  <c r="L60" i="23"/>
  <c r="M60" i="23"/>
  <c r="W60" i="23"/>
  <c r="X60" i="23"/>
  <c r="Y60" i="23"/>
  <c r="AI60" i="23"/>
  <c r="AJ60" i="23"/>
  <c r="AK60" i="23"/>
  <c r="AU60" i="23"/>
  <c r="AV60" i="23"/>
  <c r="AW60" i="23"/>
  <c r="K61" i="23"/>
  <c r="L61" i="23"/>
  <c r="M61" i="23"/>
  <c r="W61" i="23"/>
  <c r="X61" i="23"/>
  <c r="Y61" i="23"/>
  <c r="AI61" i="23"/>
  <c r="AJ61" i="23"/>
  <c r="AK61" i="23"/>
  <c r="AU61" i="23"/>
  <c r="AV61" i="23"/>
  <c r="AW61" i="23"/>
  <c r="K62" i="23"/>
  <c r="L62" i="23"/>
  <c r="M62" i="23"/>
  <c r="W62" i="23"/>
  <c r="X62" i="23"/>
  <c r="Y62" i="23"/>
  <c r="AI62" i="23"/>
  <c r="AJ62" i="23"/>
  <c r="AK62" i="23"/>
  <c r="AU62" i="23"/>
  <c r="AV62" i="23"/>
  <c r="AW62" i="23"/>
  <c r="K63" i="23"/>
  <c r="L63" i="23"/>
  <c r="M63" i="23"/>
  <c r="W63" i="23"/>
  <c r="X63" i="23"/>
  <c r="Y63" i="23"/>
  <c r="AI63" i="23"/>
  <c r="AJ63" i="23"/>
  <c r="AK63" i="23"/>
  <c r="AU63" i="23"/>
  <c r="AV63" i="23"/>
  <c r="AW63" i="23"/>
  <c r="K64" i="23"/>
  <c r="L64" i="23"/>
  <c r="M64" i="23"/>
  <c r="W64" i="23"/>
  <c r="X64" i="23"/>
  <c r="Y64" i="23"/>
  <c r="AI64" i="23"/>
  <c r="AJ64" i="23"/>
  <c r="AK64" i="23"/>
  <c r="AU64" i="23"/>
  <c r="AV64" i="23"/>
  <c r="AW64" i="23"/>
  <c r="K65" i="23"/>
  <c r="L65" i="23"/>
  <c r="M65" i="23"/>
  <c r="W65" i="23"/>
  <c r="X65" i="23"/>
  <c r="Y65" i="23"/>
  <c r="AI65" i="23"/>
  <c r="AJ65" i="23"/>
  <c r="AK65" i="23"/>
  <c r="AU65" i="23"/>
  <c r="AV65" i="23"/>
  <c r="AW65" i="23"/>
  <c r="K66" i="23"/>
  <c r="L66" i="23"/>
  <c r="M66" i="23"/>
  <c r="W66" i="23"/>
  <c r="X66" i="23"/>
  <c r="Y66" i="23"/>
  <c r="AI66" i="23"/>
  <c r="AJ66" i="23"/>
  <c r="AK66" i="23"/>
  <c r="AU66" i="23"/>
  <c r="AV66" i="23"/>
  <c r="AW66" i="23"/>
  <c r="K67" i="23"/>
  <c r="L67" i="23"/>
  <c r="M67" i="23"/>
  <c r="W67" i="23"/>
  <c r="X67" i="23"/>
  <c r="Y67" i="23"/>
  <c r="AI67" i="23"/>
  <c r="AJ67" i="23"/>
  <c r="AK67" i="23"/>
  <c r="AU67" i="23"/>
  <c r="AV67" i="23"/>
  <c r="AW67" i="23"/>
  <c r="K68" i="23"/>
  <c r="L68" i="23"/>
  <c r="M68" i="23"/>
  <c r="W68" i="23"/>
  <c r="X68" i="23"/>
  <c r="Y68" i="23"/>
  <c r="AI68" i="23"/>
  <c r="AJ68" i="23"/>
  <c r="AK68" i="23"/>
  <c r="AU68" i="23"/>
  <c r="AV68" i="23"/>
  <c r="AW68" i="23"/>
  <c r="K69" i="23"/>
  <c r="L69" i="23"/>
  <c r="M69" i="23"/>
  <c r="W69" i="23"/>
  <c r="X69" i="23"/>
  <c r="Y69" i="23"/>
  <c r="AI69" i="23"/>
  <c r="AJ69" i="23"/>
  <c r="AK69" i="23"/>
  <c r="AU69" i="23"/>
  <c r="AV69" i="23"/>
  <c r="AW69" i="23"/>
  <c r="K70" i="23"/>
  <c r="L70" i="23"/>
  <c r="M70" i="23"/>
  <c r="W70" i="23"/>
  <c r="X70" i="23"/>
  <c r="Y70" i="23"/>
  <c r="AI70" i="23"/>
  <c r="AJ70" i="23"/>
  <c r="AK70" i="23"/>
  <c r="AU70" i="23"/>
  <c r="AV70" i="23"/>
  <c r="AW70" i="23"/>
  <c r="K71" i="23"/>
  <c r="L71" i="23"/>
  <c r="M71" i="23"/>
  <c r="W71" i="23"/>
  <c r="X71" i="23"/>
  <c r="Y71" i="23"/>
  <c r="AI71" i="23"/>
  <c r="AJ71" i="23"/>
  <c r="AK71" i="23"/>
  <c r="AU71" i="23"/>
  <c r="AV71" i="23"/>
  <c r="AW71" i="23"/>
  <c r="K72" i="23"/>
  <c r="L72" i="23"/>
  <c r="M72" i="23"/>
  <c r="W72" i="23"/>
  <c r="X72" i="23"/>
  <c r="Y72" i="23"/>
  <c r="AI72" i="23"/>
  <c r="AJ72" i="23"/>
  <c r="AK72" i="23"/>
  <c r="AU72" i="23"/>
  <c r="AV72" i="23"/>
  <c r="AW72" i="23"/>
  <c r="K73" i="23"/>
  <c r="L73" i="23"/>
  <c r="M73" i="23"/>
  <c r="W73" i="23"/>
  <c r="X73" i="23"/>
  <c r="Y73" i="23"/>
  <c r="AI73" i="23"/>
  <c r="AJ73" i="23"/>
  <c r="AK73" i="23"/>
  <c r="AU73" i="23"/>
  <c r="AV73" i="23"/>
  <c r="AW73" i="23"/>
  <c r="K74" i="23"/>
  <c r="L74" i="23"/>
  <c r="M74" i="23"/>
  <c r="W74" i="23"/>
  <c r="X74" i="23"/>
  <c r="Y74" i="23"/>
  <c r="AI74" i="23"/>
  <c r="AJ74" i="23"/>
  <c r="AK74" i="23"/>
  <c r="AU74" i="23"/>
  <c r="AV74" i="23"/>
  <c r="AW74" i="23"/>
  <c r="K75" i="23"/>
  <c r="L75" i="23"/>
  <c r="M75" i="23"/>
  <c r="W75" i="23"/>
  <c r="X75" i="23"/>
  <c r="Y75" i="23"/>
  <c r="AI75" i="23"/>
  <c r="AJ75" i="23"/>
  <c r="AK75" i="23"/>
  <c r="AU75" i="23"/>
  <c r="AV75" i="23"/>
  <c r="AW75" i="23"/>
  <c r="K76" i="23"/>
  <c r="L76" i="23"/>
  <c r="M76" i="23"/>
  <c r="W76" i="23"/>
  <c r="X76" i="23"/>
  <c r="Y76" i="23"/>
  <c r="AI76" i="23"/>
  <c r="AJ76" i="23"/>
  <c r="AK76" i="23"/>
  <c r="AU76" i="23"/>
  <c r="AV76" i="23"/>
  <c r="AW76" i="23"/>
  <c r="K77" i="23"/>
  <c r="L77" i="23"/>
  <c r="M77" i="23"/>
  <c r="W77" i="23"/>
  <c r="X77" i="23"/>
  <c r="Y77" i="23"/>
  <c r="AI77" i="23"/>
  <c r="AJ77" i="23"/>
  <c r="AK77" i="23"/>
  <c r="AU77" i="23"/>
  <c r="AV77" i="23"/>
  <c r="AW77" i="23"/>
  <c r="K78" i="23"/>
  <c r="L78" i="23"/>
  <c r="M78" i="23"/>
  <c r="W78" i="23"/>
  <c r="X78" i="23"/>
  <c r="Y78" i="23"/>
  <c r="AI78" i="23"/>
  <c r="AJ78" i="23"/>
  <c r="AK78" i="23"/>
  <c r="AU78" i="23"/>
  <c r="AV78" i="23"/>
  <c r="AW78" i="23"/>
  <c r="K79" i="23"/>
  <c r="L79" i="23"/>
  <c r="M79" i="23"/>
  <c r="W79" i="23"/>
  <c r="X79" i="23"/>
  <c r="Y79" i="23"/>
  <c r="AI79" i="23"/>
  <c r="AJ79" i="23"/>
  <c r="AK79" i="23"/>
  <c r="AU79" i="23"/>
  <c r="AV79" i="23"/>
  <c r="AW79" i="23"/>
  <c r="K80" i="23"/>
  <c r="L80" i="23"/>
  <c r="M80" i="23"/>
  <c r="W80" i="23"/>
  <c r="X80" i="23"/>
  <c r="Y80" i="23"/>
  <c r="AI80" i="23"/>
  <c r="AJ80" i="23"/>
  <c r="AK80" i="23"/>
  <c r="AU80" i="23"/>
  <c r="AV80" i="23"/>
  <c r="AW80" i="23"/>
  <c r="K81" i="23"/>
  <c r="L81" i="23"/>
  <c r="M81" i="23"/>
  <c r="W81" i="23"/>
  <c r="X81" i="23"/>
  <c r="Y81" i="23"/>
  <c r="AI81" i="23"/>
  <c r="AJ81" i="23"/>
  <c r="AK81" i="23"/>
  <c r="AU81" i="23"/>
  <c r="AV81" i="23"/>
  <c r="AW81" i="23"/>
  <c r="K82" i="23"/>
  <c r="L82" i="23"/>
  <c r="M82" i="23"/>
  <c r="W82" i="23"/>
  <c r="X82" i="23"/>
  <c r="Y82" i="23"/>
  <c r="AI82" i="23"/>
  <c r="AJ82" i="23"/>
  <c r="AK82" i="23"/>
  <c r="AU82" i="23"/>
  <c r="AV82" i="23"/>
  <c r="AW82" i="23"/>
  <c r="K83" i="23"/>
  <c r="L83" i="23"/>
  <c r="M83" i="23"/>
  <c r="W83" i="23"/>
  <c r="X83" i="23"/>
  <c r="Y83" i="23"/>
  <c r="AI83" i="23"/>
  <c r="AJ83" i="23"/>
  <c r="AK83" i="23"/>
  <c r="AU83" i="23"/>
  <c r="AV83" i="23"/>
  <c r="AW83" i="23"/>
  <c r="K84" i="23"/>
  <c r="L84" i="23"/>
  <c r="M84" i="23"/>
  <c r="W84" i="23"/>
  <c r="X84" i="23"/>
  <c r="Y84" i="23"/>
  <c r="AI84" i="23"/>
  <c r="AJ84" i="23"/>
  <c r="AK84" i="23"/>
  <c r="AU84" i="23"/>
  <c r="AV84" i="23"/>
  <c r="AW84" i="23"/>
  <c r="K85" i="23"/>
  <c r="L85" i="23"/>
  <c r="M85" i="23"/>
  <c r="W85" i="23"/>
  <c r="X85" i="23"/>
  <c r="Y85" i="23"/>
  <c r="AI85" i="23"/>
  <c r="AJ85" i="23"/>
  <c r="AK85" i="23"/>
  <c r="AU85" i="23"/>
  <c r="AV85" i="23"/>
  <c r="AW85" i="23"/>
  <c r="K86" i="23"/>
  <c r="L86" i="23"/>
  <c r="M86" i="23"/>
  <c r="W86" i="23"/>
  <c r="X86" i="23"/>
  <c r="Y86" i="23"/>
  <c r="AI86" i="23"/>
  <c r="AJ86" i="23"/>
  <c r="AK86" i="23"/>
  <c r="AU86" i="23"/>
  <c r="AV86" i="23"/>
  <c r="AW86" i="23"/>
  <c r="K87" i="23"/>
  <c r="L87" i="23"/>
  <c r="M87" i="23"/>
  <c r="W87" i="23"/>
  <c r="X87" i="23"/>
  <c r="Y87" i="23"/>
  <c r="AI87" i="23"/>
  <c r="AJ87" i="23"/>
  <c r="AK87" i="23"/>
  <c r="AU87" i="23"/>
  <c r="AV87" i="23"/>
  <c r="AW87" i="23"/>
  <c r="K88" i="23"/>
  <c r="L88" i="23"/>
  <c r="M88" i="23"/>
  <c r="W88" i="23"/>
  <c r="X88" i="23"/>
  <c r="Y88" i="23"/>
  <c r="AI88" i="23"/>
  <c r="AJ88" i="23"/>
  <c r="AK88" i="23"/>
  <c r="AU88" i="23"/>
  <c r="AV88" i="23"/>
  <c r="AW88" i="23"/>
  <c r="H5" i="22"/>
  <c r="I5" i="22"/>
  <c r="P5" i="22"/>
  <c r="Q5" i="22"/>
  <c r="X5" i="22"/>
  <c r="Y5" i="22"/>
  <c r="AF5" i="22"/>
  <c r="AG5" i="22"/>
  <c r="AN5" i="22"/>
  <c r="AO5" i="22"/>
  <c r="AV5" i="22"/>
  <c r="AW5" i="22"/>
  <c r="BD5" i="22"/>
  <c r="BE5" i="22"/>
  <c r="BL5" i="22"/>
  <c r="BM5" i="22"/>
  <c r="H6" i="22"/>
  <c r="I6" i="22"/>
  <c r="P6" i="22"/>
  <c r="Q6" i="22"/>
  <c r="X6" i="22"/>
  <c r="Y6" i="22"/>
  <c r="AF6" i="22"/>
  <c r="AG6" i="22"/>
  <c r="AN6" i="22"/>
  <c r="AO6" i="22"/>
  <c r="AV6" i="22"/>
  <c r="AW6" i="22"/>
  <c r="AU6" i="22" s="1"/>
  <c r="BD6" i="22"/>
  <c r="BE6" i="22"/>
  <c r="BL6" i="22"/>
  <c r="BM6" i="22"/>
  <c r="H7" i="22"/>
  <c r="I7" i="22"/>
  <c r="P7" i="22"/>
  <c r="Q7" i="22"/>
  <c r="O7" i="22" s="1"/>
  <c r="X7" i="22"/>
  <c r="Y7" i="22"/>
  <c r="AF7" i="22"/>
  <c r="AG7" i="22"/>
  <c r="AN7" i="22"/>
  <c r="AO7" i="22"/>
  <c r="AV7" i="22"/>
  <c r="AW7" i="22"/>
  <c r="BD7" i="22"/>
  <c r="BE7" i="22"/>
  <c r="BL7" i="22"/>
  <c r="BM7" i="22"/>
  <c r="H8" i="22"/>
  <c r="I8" i="22"/>
  <c r="P8" i="22"/>
  <c r="Q8" i="22"/>
  <c r="O8" i="22" s="1"/>
  <c r="X8" i="22"/>
  <c r="Y8" i="22"/>
  <c r="AF8" i="22"/>
  <c r="AG8" i="22"/>
  <c r="AN8" i="22"/>
  <c r="AO8" i="22"/>
  <c r="AV8" i="22"/>
  <c r="AW8" i="22"/>
  <c r="BD8" i="22"/>
  <c r="BE8" i="22"/>
  <c r="BL8" i="22"/>
  <c r="BM8" i="22"/>
  <c r="H9" i="22"/>
  <c r="I9" i="22"/>
  <c r="P9" i="22"/>
  <c r="Q9" i="22"/>
  <c r="X9" i="22"/>
  <c r="Y9" i="22"/>
  <c r="AF9" i="22"/>
  <c r="AG9" i="22"/>
  <c r="AN9" i="22"/>
  <c r="AO9" i="22"/>
  <c r="AV9" i="22"/>
  <c r="AW9" i="22"/>
  <c r="BD9" i="22"/>
  <c r="BE9" i="22"/>
  <c r="BL9" i="22"/>
  <c r="BM9" i="22"/>
  <c r="H10" i="22"/>
  <c r="I10" i="22"/>
  <c r="P10" i="22"/>
  <c r="Q10" i="22"/>
  <c r="O10" i="22" s="1"/>
  <c r="X10" i="22"/>
  <c r="Y10" i="22"/>
  <c r="AF10" i="22"/>
  <c r="AG10" i="22"/>
  <c r="AN10" i="22"/>
  <c r="AO10" i="22"/>
  <c r="AV10" i="22"/>
  <c r="AW10" i="22"/>
  <c r="BD10" i="22"/>
  <c r="BE10" i="22"/>
  <c r="BL10" i="22"/>
  <c r="BM10" i="22"/>
  <c r="H11" i="22"/>
  <c r="I11" i="22"/>
  <c r="P11" i="22"/>
  <c r="Q11" i="22"/>
  <c r="O11" i="22" s="1"/>
  <c r="X11" i="22"/>
  <c r="Y11" i="22"/>
  <c r="AF11" i="22"/>
  <c r="AG11" i="22"/>
  <c r="AN11" i="22"/>
  <c r="AO11" i="22"/>
  <c r="AV11" i="22"/>
  <c r="AW11" i="22"/>
  <c r="BD11" i="22"/>
  <c r="BE11" i="22"/>
  <c r="BL11" i="22"/>
  <c r="BM11" i="22"/>
  <c r="H12" i="22"/>
  <c r="I12" i="22"/>
  <c r="P12" i="22"/>
  <c r="Q12" i="22"/>
  <c r="O12" i="22" s="1"/>
  <c r="X12" i="22"/>
  <c r="Y12" i="22"/>
  <c r="AF12" i="22"/>
  <c r="AG12" i="22"/>
  <c r="AN12" i="22"/>
  <c r="AO12" i="22"/>
  <c r="AV12" i="22"/>
  <c r="AW12" i="22"/>
  <c r="BD12" i="22"/>
  <c r="BE12" i="22"/>
  <c r="BL12" i="22"/>
  <c r="BM12" i="22"/>
  <c r="H13" i="22"/>
  <c r="I13" i="22"/>
  <c r="P13" i="22"/>
  <c r="Q13" i="22"/>
  <c r="O13" i="22" s="1"/>
  <c r="X13" i="22"/>
  <c r="Y13" i="22"/>
  <c r="AF13" i="22"/>
  <c r="AG13" i="22"/>
  <c r="AN13" i="22"/>
  <c r="AO13" i="22"/>
  <c r="AV13" i="22"/>
  <c r="AW13" i="22"/>
  <c r="BD13" i="22"/>
  <c r="BE13" i="22"/>
  <c r="BL13" i="22"/>
  <c r="BM13" i="22"/>
  <c r="H14" i="22"/>
  <c r="I14" i="22"/>
  <c r="P14" i="22"/>
  <c r="Q14" i="22"/>
  <c r="X14" i="22"/>
  <c r="Y14" i="22"/>
  <c r="AF14" i="22"/>
  <c r="AG14" i="22"/>
  <c r="AN14" i="22"/>
  <c r="AO14" i="22"/>
  <c r="AV14" i="22"/>
  <c r="AW14" i="22"/>
  <c r="BD14" i="22"/>
  <c r="BE14" i="22"/>
  <c r="BL14" i="22"/>
  <c r="BM14" i="22"/>
  <c r="H15" i="22"/>
  <c r="I15" i="22"/>
  <c r="P15" i="22"/>
  <c r="Q15" i="22"/>
  <c r="O15" i="22" s="1"/>
  <c r="X15" i="22"/>
  <c r="Y15" i="22"/>
  <c r="AF15" i="22"/>
  <c r="AG15" i="22"/>
  <c r="AN15" i="22"/>
  <c r="AO15" i="22"/>
  <c r="AV15" i="22"/>
  <c r="AW15" i="22"/>
  <c r="BD15" i="22"/>
  <c r="BE15" i="22"/>
  <c r="BL15" i="22"/>
  <c r="BM15" i="22"/>
  <c r="H16" i="22"/>
  <c r="I16" i="22"/>
  <c r="P16" i="22"/>
  <c r="Q16" i="22"/>
  <c r="X16" i="22"/>
  <c r="Y16" i="22"/>
  <c r="AF16" i="22"/>
  <c r="AG16" i="22"/>
  <c r="AN16" i="22"/>
  <c r="AO16" i="22"/>
  <c r="AV16" i="22"/>
  <c r="AW16" i="22"/>
  <c r="AU16" i="22" s="1"/>
  <c r="BD16" i="22"/>
  <c r="BE16" i="22"/>
  <c r="BL16" i="22"/>
  <c r="BM16" i="22"/>
  <c r="H17" i="22"/>
  <c r="I17" i="22"/>
  <c r="P17" i="22"/>
  <c r="Q17" i="22"/>
  <c r="O17" i="22" s="1"/>
  <c r="X17" i="22"/>
  <c r="Y17" i="22"/>
  <c r="AF17" i="22"/>
  <c r="AG17" i="22"/>
  <c r="AN17" i="22"/>
  <c r="AO17" i="22"/>
  <c r="AV17" i="22"/>
  <c r="AW17" i="22"/>
  <c r="BD17" i="22"/>
  <c r="BE17" i="22"/>
  <c r="BL17" i="22"/>
  <c r="BM17" i="22"/>
  <c r="H18" i="22"/>
  <c r="I18" i="22"/>
  <c r="P18" i="22"/>
  <c r="Q18" i="22"/>
  <c r="X18" i="22"/>
  <c r="Y18" i="22"/>
  <c r="AF18" i="22"/>
  <c r="AG18" i="22"/>
  <c r="AN18" i="22"/>
  <c r="AO18" i="22"/>
  <c r="AV18" i="22"/>
  <c r="AW18" i="22"/>
  <c r="AU18" i="22" s="1"/>
  <c r="BD18" i="22"/>
  <c r="BE18" i="22"/>
  <c r="BL18" i="22"/>
  <c r="BM18" i="22"/>
  <c r="H19" i="22"/>
  <c r="I19" i="22"/>
  <c r="P19" i="22"/>
  <c r="Q19" i="22"/>
  <c r="O19" i="22" s="1"/>
  <c r="X19" i="22"/>
  <c r="Y19" i="22"/>
  <c r="AF19" i="22"/>
  <c r="AG19" i="22"/>
  <c r="AN19" i="22"/>
  <c r="AO19" i="22"/>
  <c r="AV19" i="22"/>
  <c r="AW19" i="22"/>
  <c r="BD19" i="22"/>
  <c r="BE19" i="22"/>
  <c r="BL19" i="22"/>
  <c r="BM19" i="22"/>
  <c r="H20" i="22"/>
  <c r="I20" i="22"/>
  <c r="P20" i="22"/>
  <c r="Q20" i="22"/>
  <c r="X20" i="22"/>
  <c r="Y20" i="22"/>
  <c r="AF20" i="22"/>
  <c r="AG20" i="22"/>
  <c r="AN20" i="22"/>
  <c r="AO20" i="22"/>
  <c r="AV20" i="22"/>
  <c r="AW20" i="22"/>
  <c r="AU20" i="22" s="1"/>
  <c r="BD20" i="22"/>
  <c r="BE20" i="22"/>
  <c r="BL20" i="22"/>
  <c r="BM20" i="22"/>
  <c r="H21" i="22"/>
  <c r="I21" i="22"/>
  <c r="P21" i="22"/>
  <c r="Q21" i="22"/>
  <c r="X21" i="22"/>
  <c r="Y21" i="22"/>
  <c r="AF21" i="22"/>
  <c r="AG21" i="22"/>
  <c r="AN21" i="22"/>
  <c r="AO21" i="22"/>
  <c r="AV21" i="22"/>
  <c r="AW21" i="22"/>
  <c r="BD21" i="22"/>
  <c r="BE21" i="22"/>
  <c r="BL21" i="22"/>
  <c r="BM21" i="22"/>
  <c r="H22" i="22"/>
  <c r="I22" i="22"/>
  <c r="P22" i="22"/>
  <c r="Q22" i="22"/>
  <c r="X22" i="22"/>
  <c r="Y22" i="22"/>
  <c r="AF22" i="22"/>
  <c r="AG22" i="22"/>
  <c r="AN22" i="22"/>
  <c r="AO22" i="22"/>
  <c r="AV22" i="22"/>
  <c r="AW22" i="22"/>
  <c r="AU22" i="22" s="1"/>
  <c r="BD22" i="22"/>
  <c r="BE22" i="22"/>
  <c r="BL22" i="22"/>
  <c r="BM22" i="22"/>
  <c r="H23" i="22"/>
  <c r="I23" i="22"/>
  <c r="P23" i="22"/>
  <c r="Q23" i="22"/>
  <c r="O23" i="22" s="1"/>
  <c r="X23" i="22"/>
  <c r="Y23" i="22"/>
  <c r="AF23" i="22"/>
  <c r="AG23" i="22"/>
  <c r="AN23" i="22"/>
  <c r="AO23" i="22"/>
  <c r="AV23" i="22"/>
  <c r="AW23" i="22"/>
  <c r="BD23" i="22"/>
  <c r="BE23" i="22"/>
  <c r="BL23" i="22"/>
  <c r="BM23" i="22"/>
  <c r="H24" i="22"/>
  <c r="I24" i="22"/>
  <c r="P24" i="22"/>
  <c r="Q24" i="22"/>
  <c r="X24" i="22"/>
  <c r="Y24" i="22"/>
  <c r="AF24" i="22"/>
  <c r="AG24" i="22"/>
  <c r="AN24" i="22"/>
  <c r="AO24" i="22"/>
  <c r="AV24" i="22"/>
  <c r="AW24" i="22"/>
  <c r="AU24" i="22" s="1"/>
  <c r="BD24" i="22"/>
  <c r="BE24" i="22"/>
  <c r="BL24" i="22"/>
  <c r="BM24" i="22"/>
  <c r="H25" i="22"/>
  <c r="I25" i="22"/>
  <c r="P25" i="22"/>
  <c r="Q25" i="22"/>
  <c r="X25" i="22"/>
  <c r="Y25" i="22"/>
  <c r="AF25" i="22"/>
  <c r="AG25" i="22"/>
  <c r="AN25" i="22"/>
  <c r="AO25" i="22"/>
  <c r="AV25" i="22"/>
  <c r="AW25" i="22"/>
  <c r="BD25" i="22"/>
  <c r="BE25" i="22"/>
  <c r="BL25" i="22"/>
  <c r="BM25" i="22"/>
  <c r="H26" i="22"/>
  <c r="I26" i="22"/>
  <c r="P26" i="22"/>
  <c r="Q26" i="22"/>
  <c r="X26" i="22"/>
  <c r="Y26" i="22"/>
  <c r="AF26" i="22"/>
  <c r="AG26" i="22"/>
  <c r="AN26" i="22"/>
  <c r="AO26" i="22"/>
  <c r="AV26" i="22"/>
  <c r="AW26" i="22"/>
  <c r="AU26" i="22" s="1"/>
  <c r="BD26" i="22"/>
  <c r="BE26" i="22"/>
  <c r="BL26" i="22"/>
  <c r="BM26" i="22"/>
  <c r="H27" i="22"/>
  <c r="I27" i="22"/>
  <c r="P27" i="22"/>
  <c r="Q27" i="22"/>
  <c r="X27" i="22"/>
  <c r="Y27" i="22"/>
  <c r="AF27" i="22"/>
  <c r="AG27" i="22"/>
  <c r="AN27" i="22"/>
  <c r="AO27" i="22"/>
  <c r="AV27" i="22"/>
  <c r="AW27" i="22"/>
  <c r="BD27" i="22"/>
  <c r="BE27" i="22"/>
  <c r="BL27" i="22"/>
  <c r="BM27" i="22"/>
  <c r="H28" i="22"/>
  <c r="I28" i="22"/>
  <c r="P28" i="22"/>
  <c r="Q28" i="22"/>
  <c r="X28" i="22"/>
  <c r="Y28" i="22"/>
  <c r="AF28" i="22"/>
  <c r="AG28" i="22"/>
  <c r="AN28" i="22"/>
  <c r="AO28" i="22"/>
  <c r="AV28" i="22"/>
  <c r="AW28" i="22"/>
  <c r="AU28" i="22" s="1"/>
  <c r="BD28" i="22"/>
  <c r="BE28" i="22"/>
  <c r="BL28" i="22"/>
  <c r="BM28" i="22"/>
  <c r="H29" i="22"/>
  <c r="I29" i="22"/>
  <c r="P29" i="22"/>
  <c r="Q29" i="22"/>
  <c r="X29" i="22"/>
  <c r="Y29" i="22"/>
  <c r="AF29" i="22"/>
  <c r="AG29" i="22"/>
  <c r="AN29" i="22"/>
  <c r="AO29" i="22"/>
  <c r="AM29" i="22" s="1"/>
  <c r="AV29" i="22"/>
  <c r="AW29" i="22"/>
  <c r="BD29" i="22"/>
  <c r="BE29" i="22"/>
  <c r="BL29" i="22"/>
  <c r="BM29" i="22"/>
  <c r="H30" i="22"/>
  <c r="I30" i="22"/>
  <c r="P30" i="22"/>
  <c r="Q30" i="22"/>
  <c r="X30" i="22"/>
  <c r="Y30" i="22"/>
  <c r="AF30" i="22"/>
  <c r="AG30" i="22"/>
  <c r="AN30" i="22"/>
  <c r="AO30" i="22"/>
  <c r="AV30" i="22"/>
  <c r="AW30" i="22"/>
  <c r="AU30" i="22" s="1"/>
  <c r="BD30" i="22"/>
  <c r="BE30" i="22"/>
  <c r="BL30" i="22"/>
  <c r="BM30" i="22"/>
  <c r="H31" i="22"/>
  <c r="I31" i="22"/>
  <c r="P31" i="22"/>
  <c r="Q31" i="22"/>
  <c r="X31" i="22"/>
  <c r="Y31" i="22"/>
  <c r="AF31" i="22"/>
  <c r="AG31" i="22"/>
  <c r="AN31" i="22"/>
  <c r="AO31" i="22"/>
  <c r="AM31" i="22" s="1"/>
  <c r="AV31" i="22"/>
  <c r="AW31" i="22"/>
  <c r="BD31" i="22"/>
  <c r="BE31" i="22"/>
  <c r="BL31" i="22"/>
  <c r="BM31" i="22"/>
  <c r="H32" i="22"/>
  <c r="I32" i="22"/>
  <c r="P32" i="22"/>
  <c r="Q32" i="22"/>
  <c r="X32" i="22"/>
  <c r="Y32" i="22"/>
  <c r="AF32" i="22"/>
  <c r="AG32" i="22"/>
  <c r="AN32" i="22"/>
  <c r="AO32" i="22"/>
  <c r="AV32" i="22"/>
  <c r="AW32" i="22"/>
  <c r="AU32" i="22" s="1"/>
  <c r="BD32" i="22"/>
  <c r="BE32" i="22"/>
  <c r="BL32" i="22"/>
  <c r="BM32" i="22"/>
  <c r="H33" i="22"/>
  <c r="I33" i="22"/>
  <c r="P33" i="22"/>
  <c r="Q33" i="22"/>
  <c r="X33" i="22"/>
  <c r="Y33" i="22"/>
  <c r="AF33" i="22"/>
  <c r="AG33" i="22"/>
  <c r="AN33" i="22"/>
  <c r="AO33" i="22"/>
  <c r="AM33" i="22" s="1"/>
  <c r="AV33" i="22"/>
  <c r="AW33" i="22"/>
  <c r="BD33" i="22"/>
  <c r="BE33" i="22"/>
  <c r="BL33" i="22"/>
  <c r="BM33" i="22"/>
  <c r="H34" i="22"/>
  <c r="I34" i="22"/>
  <c r="P34" i="22"/>
  <c r="Q34" i="22"/>
  <c r="X34" i="22"/>
  <c r="Y34" i="22"/>
  <c r="AF34" i="22"/>
  <c r="AG34" i="22"/>
  <c r="AN34" i="22"/>
  <c r="AO34" i="22"/>
  <c r="AV34" i="22"/>
  <c r="AW34" i="22"/>
  <c r="BD34" i="22"/>
  <c r="BE34" i="22"/>
  <c r="BL34" i="22"/>
  <c r="BM34" i="22"/>
  <c r="H35" i="22"/>
  <c r="I35" i="22"/>
  <c r="P35" i="22"/>
  <c r="Q35" i="22"/>
  <c r="O35" i="22" s="1"/>
  <c r="X35" i="22"/>
  <c r="Y35" i="22"/>
  <c r="AF35" i="22"/>
  <c r="AG35" i="22"/>
  <c r="AN35" i="22"/>
  <c r="AO35" i="22"/>
  <c r="AV35" i="22"/>
  <c r="AW35" i="22"/>
  <c r="BD35" i="22"/>
  <c r="BE35" i="22"/>
  <c r="BL35" i="22"/>
  <c r="BM35" i="22"/>
  <c r="H36" i="22"/>
  <c r="I36" i="22"/>
  <c r="G36" i="22" s="1"/>
  <c r="P36" i="22"/>
  <c r="Q36" i="22"/>
  <c r="X36" i="22"/>
  <c r="Y36" i="22"/>
  <c r="AF36" i="22"/>
  <c r="AG36" i="22"/>
  <c r="AN36" i="22"/>
  <c r="AO36" i="22"/>
  <c r="AV36" i="22"/>
  <c r="AW36" i="22"/>
  <c r="BD36" i="22"/>
  <c r="BE36" i="22"/>
  <c r="BL36" i="22"/>
  <c r="BM36" i="22"/>
  <c r="H37" i="22"/>
  <c r="I37" i="22"/>
  <c r="P37" i="22"/>
  <c r="Q37" i="22"/>
  <c r="O37" i="22" s="1"/>
  <c r="X37" i="22"/>
  <c r="Y37" i="22"/>
  <c r="AF37" i="22"/>
  <c r="AG37" i="22"/>
  <c r="AN37" i="22"/>
  <c r="AO37" i="22"/>
  <c r="AV37" i="22"/>
  <c r="AW37" i="22"/>
  <c r="BD37" i="22"/>
  <c r="BE37" i="22"/>
  <c r="BL37" i="22"/>
  <c r="BM37" i="22"/>
  <c r="H38" i="22"/>
  <c r="I38" i="22"/>
  <c r="G38" i="22" s="1"/>
  <c r="P38" i="22"/>
  <c r="Q38" i="22"/>
  <c r="X38" i="22"/>
  <c r="Y38" i="22"/>
  <c r="AF38" i="22"/>
  <c r="AG38" i="22"/>
  <c r="AN38" i="22"/>
  <c r="AO38" i="22"/>
  <c r="AV38" i="22"/>
  <c r="AW38" i="22"/>
  <c r="BD38" i="22"/>
  <c r="BE38" i="22"/>
  <c r="BL38" i="22"/>
  <c r="BM38" i="22"/>
  <c r="H39" i="22"/>
  <c r="I39" i="22"/>
  <c r="P39" i="22"/>
  <c r="Q39" i="22"/>
  <c r="O39" i="22" s="1"/>
  <c r="X39" i="22"/>
  <c r="Y39" i="22"/>
  <c r="AF39" i="22"/>
  <c r="AG39" i="22"/>
  <c r="AN39" i="22"/>
  <c r="AO39" i="22"/>
  <c r="AV39" i="22"/>
  <c r="AW39" i="22"/>
  <c r="BD39" i="22"/>
  <c r="BE39" i="22"/>
  <c r="BL39" i="22"/>
  <c r="BM39" i="22"/>
  <c r="BK39" i="22" s="1"/>
  <c r="H40" i="22"/>
  <c r="I40" i="22"/>
  <c r="P40" i="22"/>
  <c r="Q40" i="22"/>
  <c r="X40" i="22"/>
  <c r="Y40" i="22"/>
  <c r="AF40" i="22"/>
  <c r="AG40" i="22"/>
  <c r="AN40" i="22"/>
  <c r="AO40" i="22"/>
  <c r="AV40" i="22"/>
  <c r="AW40" i="22"/>
  <c r="BD40" i="22"/>
  <c r="BE40" i="22"/>
  <c r="BL40" i="22"/>
  <c r="BM40" i="22"/>
  <c r="H41" i="22"/>
  <c r="I41" i="22"/>
  <c r="P41" i="22"/>
  <c r="Q41" i="22"/>
  <c r="X41" i="22"/>
  <c r="Y41" i="22"/>
  <c r="AF41" i="22"/>
  <c r="AG41" i="22"/>
  <c r="AN41" i="22"/>
  <c r="AO41" i="22"/>
  <c r="AM41" i="22" s="1"/>
  <c r="AV41" i="22"/>
  <c r="AW41" i="22"/>
  <c r="BD41" i="22"/>
  <c r="BE41" i="22"/>
  <c r="BL41" i="22"/>
  <c r="BM41" i="22"/>
  <c r="H42" i="22"/>
  <c r="I42" i="22"/>
  <c r="G42" i="22" s="1"/>
  <c r="P42" i="22"/>
  <c r="Q42" i="22"/>
  <c r="X42" i="22"/>
  <c r="Y42" i="22"/>
  <c r="AF42" i="22"/>
  <c r="AG42" i="22"/>
  <c r="AN42" i="22"/>
  <c r="AO42" i="22"/>
  <c r="AM42" i="22" s="1"/>
  <c r="AV42" i="22"/>
  <c r="AW42" i="22"/>
  <c r="BD42" i="22"/>
  <c r="BE42" i="22"/>
  <c r="BL42" i="22"/>
  <c r="BM42" i="22"/>
  <c r="H43" i="22"/>
  <c r="I43" i="22"/>
  <c r="P43" i="22"/>
  <c r="Q43" i="22"/>
  <c r="X43" i="22"/>
  <c r="Y43" i="22"/>
  <c r="AF43" i="22"/>
  <c r="AG43" i="22"/>
  <c r="AN43" i="22"/>
  <c r="AO43" i="22"/>
  <c r="AV43" i="22"/>
  <c r="AW43" i="22"/>
  <c r="BD43" i="22"/>
  <c r="BE43" i="22"/>
  <c r="BL43" i="22"/>
  <c r="BM43" i="22"/>
  <c r="H44" i="22"/>
  <c r="I44" i="22"/>
  <c r="G44" i="22" s="1"/>
  <c r="P44" i="22"/>
  <c r="Q44" i="22"/>
  <c r="X44" i="22"/>
  <c r="Y44" i="22"/>
  <c r="AF44" i="22"/>
  <c r="AG44" i="22"/>
  <c r="AN44" i="22"/>
  <c r="AO44" i="22"/>
  <c r="AM44" i="22" s="1"/>
  <c r="AV44" i="22"/>
  <c r="AW44" i="22"/>
  <c r="BD44" i="22"/>
  <c r="BE44" i="22"/>
  <c r="BL44" i="22"/>
  <c r="BM44" i="22"/>
  <c r="H45" i="22"/>
  <c r="I45" i="22"/>
  <c r="P45" i="22"/>
  <c r="Q45" i="22"/>
  <c r="O45" i="22" s="1"/>
  <c r="X45" i="22"/>
  <c r="Y45" i="22"/>
  <c r="AF45" i="22"/>
  <c r="AG45" i="22"/>
  <c r="AN45" i="22"/>
  <c r="AO45" i="22"/>
  <c r="AV45" i="22"/>
  <c r="AW45" i="22"/>
  <c r="BD45" i="22"/>
  <c r="BE45" i="22"/>
  <c r="BL45" i="22"/>
  <c r="BM45" i="22"/>
  <c r="H46" i="22"/>
  <c r="I46" i="22"/>
  <c r="G46" i="22" s="1"/>
  <c r="P46" i="22"/>
  <c r="Q46" i="22"/>
  <c r="X46" i="22"/>
  <c r="Y46" i="22"/>
  <c r="AF46" i="22"/>
  <c r="AG46" i="22"/>
  <c r="AN46" i="22"/>
  <c r="AO46" i="22"/>
  <c r="AM46" i="22" s="1"/>
  <c r="AV46" i="22"/>
  <c r="AW46" i="22"/>
  <c r="BD46" i="22"/>
  <c r="BE46" i="22"/>
  <c r="BL46" i="22"/>
  <c r="BM46" i="22"/>
  <c r="H47" i="22"/>
  <c r="I47" i="22"/>
  <c r="P47" i="22"/>
  <c r="Q47" i="22"/>
  <c r="X47" i="22"/>
  <c r="Y47" i="22"/>
  <c r="AF47" i="22"/>
  <c r="AG47" i="22"/>
  <c r="AN47" i="22"/>
  <c r="AO47" i="22"/>
  <c r="AV47" i="22"/>
  <c r="AW47" i="22"/>
  <c r="BD47" i="22"/>
  <c r="BE47" i="22"/>
  <c r="BL47" i="22"/>
  <c r="BM47" i="22"/>
  <c r="H48" i="22"/>
  <c r="I48" i="22"/>
  <c r="P48" i="22"/>
  <c r="Q48" i="22"/>
  <c r="X48" i="22"/>
  <c r="Y48" i="22"/>
  <c r="AF48" i="22"/>
  <c r="AG48" i="22"/>
  <c r="AN48" i="22"/>
  <c r="AO48" i="22"/>
  <c r="AV48" i="22"/>
  <c r="AW48" i="22"/>
  <c r="BD48" i="22"/>
  <c r="BE48" i="22"/>
  <c r="BL48" i="22"/>
  <c r="BM48" i="22"/>
  <c r="H49" i="22"/>
  <c r="I49" i="22"/>
  <c r="P49" i="22"/>
  <c r="Q49" i="22"/>
  <c r="X49" i="22"/>
  <c r="Y49" i="22"/>
  <c r="AF49" i="22"/>
  <c r="AG49" i="22"/>
  <c r="AE49" i="22" s="1"/>
  <c r="AN49" i="22"/>
  <c r="AO49" i="22"/>
  <c r="AV49" i="22"/>
  <c r="AW49" i="22"/>
  <c r="BD49" i="22"/>
  <c r="BE49" i="22"/>
  <c r="BC49" i="22" s="1"/>
  <c r="BL49" i="22"/>
  <c r="BM49" i="22"/>
  <c r="H50" i="22"/>
  <c r="I50" i="22"/>
  <c r="P50" i="22"/>
  <c r="Q50" i="22"/>
  <c r="X50" i="22"/>
  <c r="Y50" i="22"/>
  <c r="AF50" i="22"/>
  <c r="AG50" i="22"/>
  <c r="AE50" i="22" s="1"/>
  <c r="AN50" i="22"/>
  <c r="AO50" i="22"/>
  <c r="AV50" i="22"/>
  <c r="AW50" i="22"/>
  <c r="BD50" i="22"/>
  <c r="BE50" i="22"/>
  <c r="BC50" i="22" s="1"/>
  <c r="BL50" i="22"/>
  <c r="BM50" i="22"/>
  <c r="H51" i="22"/>
  <c r="I51" i="22"/>
  <c r="P51" i="22"/>
  <c r="Q51" i="22"/>
  <c r="X51" i="22"/>
  <c r="Y51" i="22"/>
  <c r="AF51" i="22"/>
  <c r="AG51" i="22"/>
  <c r="AN51" i="22"/>
  <c r="AO51" i="22"/>
  <c r="AV51" i="22"/>
  <c r="AW51" i="22"/>
  <c r="BD51" i="22"/>
  <c r="BE51" i="22"/>
  <c r="BL51" i="22"/>
  <c r="BM51" i="22"/>
  <c r="H52" i="22"/>
  <c r="I52" i="22"/>
  <c r="P52" i="22"/>
  <c r="Q52" i="22"/>
  <c r="X52" i="22"/>
  <c r="Y52" i="22"/>
  <c r="AF52" i="22"/>
  <c r="AG52" i="22"/>
  <c r="AN52" i="22"/>
  <c r="AO52" i="22"/>
  <c r="AV52" i="22"/>
  <c r="AW52" i="22"/>
  <c r="BD52" i="22"/>
  <c r="BE52" i="22"/>
  <c r="BL52" i="22"/>
  <c r="BM52" i="22"/>
  <c r="H53" i="22"/>
  <c r="I53" i="22"/>
  <c r="P53" i="22"/>
  <c r="Q53" i="22"/>
  <c r="X53" i="22"/>
  <c r="Y53" i="22"/>
  <c r="AF53" i="22"/>
  <c r="AG53" i="22"/>
  <c r="AE53" i="22" s="1"/>
  <c r="AN53" i="22"/>
  <c r="AO53" i="22"/>
  <c r="AV53" i="22"/>
  <c r="AW53" i="22"/>
  <c r="BD53" i="22"/>
  <c r="BE53" i="22"/>
  <c r="BC53" i="22" s="1"/>
  <c r="BL53" i="22"/>
  <c r="BM53" i="22"/>
  <c r="H54" i="22"/>
  <c r="I54" i="22"/>
  <c r="P54" i="22"/>
  <c r="Q54" i="22"/>
  <c r="X54" i="22"/>
  <c r="Y54" i="22"/>
  <c r="AF54" i="22"/>
  <c r="AG54" i="22"/>
  <c r="AE54" i="22" s="1"/>
  <c r="AN54" i="22"/>
  <c r="AO54" i="22"/>
  <c r="AV54" i="22"/>
  <c r="AW54" i="22"/>
  <c r="BD54" i="22"/>
  <c r="BE54" i="22"/>
  <c r="BL54" i="22"/>
  <c r="BM54" i="22"/>
  <c r="H55" i="22"/>
  <c r="I55" i="22"/>
  <c r="P55" i="22"/>
  <c r="Q55" i="22"/>
  <c r="X55" i="22"/>
  <c r="Y55" i="22"/>
  <c r="AF55" i="22"/>
  <c r="AG55" i="22"/>
  <c r="AN55" i="22"/>
  <c r="AO55" i="22"/>
  <c r="AV55" i="22"/>
  <c r="AW55" i="22"/>
  <c r="BD55" i="22"/>
  <c r="BE55" i="22"/>
  <c r="BL55" i="22"/>
  <c r="BM55" i="22"/>
  <c r="H56" i="22"/>
  <c r="I56" i="22"/>
  <c r="P56" i="22"/>
  <c r="Q56" i="22"/>
  <c r="X56" i="22"/>
  <c r="Y56" i="22"/>
  <c r="AF56" i="22"/>
  <c r="AG56" i="22"/>
  <c r="AN56" i="22"/>
  <c r="AO56" i="22"/>
  <c r="AV56" i="22"/>
  <c r="AW56" i="22"/>
  <c r="BD56" i="22"/>
  <c r="BE56" i="22"/>
  <c r="BL56" i="22"/>
  <c r="BM56" i="22"/>
  <c r="H57" i="22"/>
  <c r="I57" i="22"/>
  <c r="P57" i="22"/>
  <c r="Q57" i="22"/>
  <c r="X57" i="22"/>
  <c r="Y57" i="22"/>
  <c r="AF57" i="22"/>
  <c r="AG57" i="22"/>
  <c r="AE57" i="22" s="1"/>
  <c r="AN57" i="22"/>
  <c r="AO57" i="22"/>
  <c r="AV57" i="22"/>
  <c r="AW57" i="22"/>
  <c r="BD57" i="22"/>
  <c r="BE57" i="22"/>
  <c r="BC57" i="22" s="1"/>
  <c r="BL57" i="22"/>
  <c r="BM57" i="22"/>
  <c r="H58" i="22"/>
  <c r="I58" i="22"/>
  <c r="P58" i="22"/>
  <c r="Q58" i="22"/>
  <c r="X58" i="22"/>
  <c r="Y58" i="22"/>
  <c r="AF58" i="22"/>
  <c r="AG58" i="22"/>
  <c r="AE58" i="22" s="1"/>
  <c r="AN58" i="22"/>
  <c r="AO58" i="22"/>
  <c r="AV58" i="22"/>
  <c r="AW58" i="22"/>
  <c r="BD58" i="22"/>
  <c r="BE58" i="22"/>
  <c r="BL58" i="22"/>
  <c r="BM58" i="22"/>
  <c r="H59" i="22"/>
  <c r="I59" i="22"/>
  <c r="P59" i="22"/>
  <c r="Q59" i="22"/>
  <c r="X59" i="22"/>
  <c r="Y59" i="22"/>
  <c r="AF59" i="22"/>
  <c r="AG59" i="22"/>
  <c r="AN59" i="22"/>
  <c r="AO59" i="22"/>
  <c r="AV59" i="22"/>
  <c r="AW59" i="22"/>
  <c r="BD59" i="22"/>
  <c r="BE59" i="22"/>
  <c r="BL59" i="22"/>
  <c r="BK59" i="22" s="1"/>
  <c r="BM59" i="22"/>
  <c r="H60" i="22"/>
  <c r="I60" i="22"/>
  <c r="P60" i="22"/>
  <c r="Q60" i="22"/>
  <c r="X60" i="22"/>
  <c r="Y60" i="22"/>
  <c r="AF60" i="22"/>
  <c r="AG60" i="22"/>
  <c r="AE60" i="22" s="1"/>
  <c r="AN60" i="22"/>
  <c r="AO60" i="22"/>
  <c r="AV60" i="22"/>
  <c r="AW60" i="22"/>
  <c r="BD60" i="22"/>
  <c r="BE60" i="22"/>
  <c r="BL60" i="22"/>
  <c r="BM60" i="22"/>
  <c r="H61" i="22"/>
  <c r="I61" i="22"/>
  <c r="P61" i="22"/>
  <c r="Q61" i="22"/>
  <c r="X61" i="22"/>
  <c r="Y61" i="22"/>
  <c r="AF61" i="22"/>
  <c r="AG61" i="22"/>
  <c r="AN61" i="22"/>
  <c r="AO61" i="22"/>
  <c r="AV61" i="22"/>
  <c r="AW61" i="22"/>
  <c r="BD61" i="22"/>
  <c r="BE61" i="22"/>
  <c r="BL61" i="22"/>
  <c r="BK61" i="22" s="1"/>
  <c r="BM61" i="22"/>
  <c r="H62" i="22"/>
  <c r="I62" i="22"/>
  <c r="P62" i="22"/>
  <c r="Q62" i="22"/>
  <c r="X62" i="22"/>
  <c r="Y62" i="22"/>
  <c r="AF62" i="22"/>
  <c r="AG62" i="22"/>
  <c r="AE62" i="22" s="1"/>
  <c r="AN62" i="22"/>
  <c r="AO62" i="22"/>
  <c r="AV62" i="22"/>
  <c r="AW62" i="22"/>
  <c r="BD62" i="22"/>
  <c r="BE62" i="22"/>
  <c r="BL62" i="22"/>
  <c r="BM62" i="22"/>
  <c r="H63" i="22"/>
  <c r="I63" i="22"/>
  <c r="P63" i="22"/>
  <c r="Q63" i="22"/>
  <c r="X63" i="22"/>
  <c r="Y63" i="22"/>
  <c r="AF63" i="22"/>
  <c r="AG63" i="22"/>
  <c r="AN63" i="22"/>
  <c r="AO63" i="22"/>
  <c r="AV63" i="22"/>
  <c r="AW63" i="22"/>
  <c r="BD63" i="22"/>
  <c r="BE63" i="22"/>
  <c r="BL63" i="22"/>
  <c r="BK63" i="22" s="1"/>
  <c r="BM63" i="22"/>
  <c r="H64" i="22"/>
  <c r="I64" i="22"/>
  <c r="P64" i="22"/>
  <c r="Q64" i="22"/>
  <c r="X64" i="22"/>
  <c r="Y64" i="22"/>
  <c r="AF64" i="22"/>
  <c r="AG64" i="22"/>
  <c r="AN64" i="22"/>
  <c r="AO64" i="22"/>
  <c r="AV64" i="22"/>
  <c r="AW64" i="22"/>
  <c r="BD64" i="22"/>
  <c r="BE64" i="22"/>
  <c r="BL64" i="22"/>
  <c r="BM64" i="22"/>
  <c r="H65" i="22"/>
  <c r="I65" i="22"/>
  <c r="P65" i="22"/>
  <c r="O65" i="22" s="1"/>
  <c r="Q65" i="22"/>
  <c r="X65" i="22"/>
  <c r="Y65" i="22"/>
  <c r="AF65" i="22"/>
  <c r="AG65" i="22"/>
  <c r="AN65" i="22"/>
  <c r="AO65" i="22"/>
  <c r="AV65" i="22"/>
  <c r="AW65" i="22"/>
  <c r="BD65" i="22"/>
  <c r="BE65" i="22"/>
  <c r="BC65" i="22" s="1"/>
  <c r="BL65" i="22"/>
  <c r="BK65" i="22" s="1"/>
  <c r="BM65" i="22"/>
  <c r="H66" i="22"/>
  <c r="I66" i="22"/>
  <c r="P66" i="22"/>
  <c r="Q66" i="22"/>
  <c r="X66" i="22"/>
  <c r="Y66" i="22"/>
  <c r="AF66" i="22"/>
  <c r="AG66" i="22"/>
  <c r="AN66" i="22"/>
  <c r="AO66" i="22"/>
  <c r="AV66" i="22"/>
  <c r="AW66" i="22"/>
  <c r="BD66" i="22"/>
  <c r="BE66" i="22"/>
  <c r="BL66" i="22"/>
  <c r="BK66" i="22" s="1"/>
  <c r="BM66" i="22"/>
  <c r="H67" i="22"/>
  <c r="I67" i="22"/>
  <c r="P67" i="22"/>
  <c r="O67" i="22" s="1"/>
  <c r="Q67" i="22"/>
  <c r="X67" i="22"/>
  <c r="Y67" i="22"/>
  <c r="AF67" i="22"/>
  <c r="AG67" i="22"/>
  <c r="AN67" i="22"/>
  <c r="AO67" i="22"/>
  <c r="AV67" i="22"/>
  <c r="AW67" i="22"/>
  <c r="BD67" i="22"/>
  <c r="BE67" i="22"/>
  <c r="BC67" i="22" s="1"/>
  <c r="BL67" i="22"/>
  <c r="BK67" i="22" s="1"/>
  <c r="BM67" i="22"/>
  <c r="H68" i="22"/>
  <c r="I68" i="22"/>
  <c r="P68" i="22"/>
  <c r="Q68" i="22"/>
  <c r="X68" i="22"/>
  <c r="Y68" i="22"/>
  <c r="AF68" i="22"/>
  <c r="AG68" i="22"/>
  <c r="AN68" i="22"/>
  <c r="AO68" i="22"/>
  <c r="AV68" i="22"/>
  <c r="AW68" i="22"/>
  <c r="BD68" i="22"/>
  <c r="BE68" i="22"/>
  <c r="BL68" i="22"/>
  <c r="BK68" i="22" s="1"/>
  <c r="BM68" i="22"/>
  <c r="H69" i="22"/>
  <c r="I69" i="22"/>
  <c r="P69" i="22"/>
  <c r="O69" i="22" s="1"/>
  <c r="Q69" i="22"/>
  <c r="X69" i="22"/>
  <c r="Y69" i="22"/>
  <c r="AE69" i="22"/>
  <c r="AF69" i="22"/>
  <c r="AG69" i="22"/>
  <c r="AN69" i="22"/>
  <c r="AO69" i="22"/>
  <c r="AV69" i="22"/>
  <c r="AW69" i="22"/>
  <c r="BD69" i="22"/>
  <c r="BE69" i="22"/>
  <c r="BL69" i="22"/>
  <c r="BM69" i="22"/>
  <c r="H70" i="22"/>
  <c r="I70" i="22"/>
  <c r="P70" i="22"/>
  <c r="Q70" i="22"/>
  <c r="X70" i="22"/>
  <c r="Y70" i="22"/>
  <c r="AF70" i="22"/>
  <c r="AG70" i="22"/>
  <c r="AN70" i="22"/>
  <c r="AO70" i="22"/>
  <c r="AV70" i="22"/>
  <c r="AW70" i="22"/>
  <c r="BD70" i="22"/>
  <c r="BE70" i="22"/>
  <c r="BL70" i="22"/>
  <c r="BM70" i="22"/>
  <c r="H71" i="22"/>
  <c r="I71" i="22"/>
  <c r="P71" i="22"/>
  <c r="Q71" i="22"/>
  <c r="X71" i="22"/>
  <c r="Y71" i="22"/>
  <c r="AF71" i="22"/>
  <c r="AG71" i="22"/>
  <c r="AE71" i="22" s="1"/>
  <c r="AN71" i="22"/>
  <c r="AO71" i="22"/>
  <c r="AV71" i="22"/>
  <c r="AW71" i="22"/>
  <c r="BD71" i="22"/>
  <c r="BE71" i="22"/>
  <c r="BL71" i="22"/>
  <c r="BM71" i="22"/>
  <c r="H72" i="22"/>
  <c r="I72" i="22"/>
  <c r="P72" i="22"/>
  <c r="Q72" i="22"/>
  <c r="X72" i="22"/>
  <c r="Y72" i="22"/>
  <c r="AF72" i="22"/>
  <c r="AG72" i="22"/>
  <c r="AE72" i="22" s="1"/>
  <c r="AN72" i="22"/>
  <c r="AO72" i="22"/>
  <c r="AV72" i="22"/>
  <c r="AW72" i="22"/>
  <c r="AU72" i="22" s="1"/>
  <c r="BD72" i="22"/>
  <c r="BE72" i="22"/>
  <c r="BL72" i="22"/>
  <c r="BM72" i="22"/>
  <c r="H73" i="22"/>
  <c r="I73" i="22"/>
  <c r="P73" i="22"/>
  <c r="Q73" i="22"/>
  <c r="X73" i="22"/>
  <c r="Y73" i="22"/>
  <c r="AF73" i="22"/>
  <c r="AG73" i="22"/>
  <c r="AN73" i="22"/>
  <c r="AO73" i="22"/>
  <c r="AV73" i="22"/>
  <c r="AW73" i="22"/>
  <c r="AU73" i="22" s="1"/>
  <c r="BD73" i="22"/>
  <c r="BE73" i="22"/>
  <c r="BL73" i="22"/>
  <c r="BM73" i="22"/>
  <c r="H74" i="22"/>
  <c r="I74" i="22"/>
  <c r="P74" i="22"/>
  <c r="Q74" i="22"/>
  <c r="X74" i="22"/>
  <c r="Y74" i="22"/>
  <c r="AF74" i="22"/>
  <c r="AG74" i="22"/>
  <c r="AE74" i="22" s="1"/>
  <c r="AN74" i="22"/>
  <c r="AO74" i="22"/>
  <c r="AV74" i="22"/>
  <c r="AW74" i="22"/>
  <c r="AU74" i="22" s="1"/>
  <c r="BD74" i="22"/>
  <c r="BE74" i="22"/>
  <c r="BL74" i="22"/>
  <c r="BM74" i="22"/>
  <c r="H75" i="22"/>
  <c r="I75" i="22"/>
  <c r="P75" i="22"/>
  <c r="Q75" i="22"/>
  <c r="X75" i="22"/>
  <c r="Y75" i="22"/>
  <c r="AF75" i="22"/>
  <c r="AG75" i="22"/>
  <c r="AN75" i="22"/>
  <c r="AO75" i="22"/>
  <c r="AV75" i="22"/>
  <c r="AW75" i="22"/>
  <c r="AU75" i="22" s="1"/>
  <c r="BD75" i="22"/>
  <c r="BE75" i="22"/>
  <c r="BL75" i="22"/>
  <c r="BM75" i="22"/>
  <c r="H76" i="22"/>
  <c r="I76" i="22"/>
  <c r="P76" i="22"/>
  <c r="Q76" i="22"/>
  <c r="X76" i="22"/>
  <c r="Y76" i="22"/>
  <c r="AF76" i="22"/>
  <c r="AG76" i="22"/>
  <c r="AE76" i="22" s="1"/>
  <c r="AN76" i="22"/>
  <c r="AO76" i="22"/>
  <c r="AV76" i="22"/>
  <c r="AW76" i="22"/>
  <c r="AU76" i="22" s="1"/>
  <c r="BD76" i="22"/>
  <c r="BE76" i="22"/>
  <c r="BL76" i="22"/>
  <c r="BM76" i="22"/>
  <c r="H77" i="22"/>
  <c r="I77" i="22"/>
  <c r="P77" i="22"/>
  <c r="Q77" i="22"/>
  <c r="X77" i="22"/>
  <c r="Y77" i="22"/>
  <c r="AF77" i="22"/>
  <c r="AG77" i="22"/>
  <c r="AN77" i="22"/>
  <c r="AO77" i="22"/>
  <c r="AV77" i="22"/>
  <c r="AW77" i="22"/>
  <c r="BD77" i="22"/>
  <c r="BE77" i="22"/>
  <c r="BL77" i="22"/>
  <c r="BM77" i="22"/>
  <c r="H78" i="22"/>
  <c r="I78" i="22"/>
  <c r="P78" i="22"/>
  <c r="Q78" i="22"/>
  <c r="X78" i="22"/>
  <c r="Y78" i="22"/>
  <c r="AF78" i="22"/>
  <c r="AG78" i="22"/>
  <c r="AN78" i="22"/>
  <c r="AO78" i="22"/>
  <c r="AV78" i="22"/>
  <c r="AW78" i="22"/>
  <c r="BD78" i="22"/>
  <c r="BE78" i="22"/>
  <c r="BL78" i="22"/>
  <c r="BM78" i="22"/>
  <c r="H79" i="22"/>
  <c r="I79" i="22"/>
  <c r="P79" i="22"/>
  <c r="Q79" i="22"/>
  <c r="X79" i="22"/>
  <c r="Y79" i="22"/>
  <c r="AF79" i="22"/>
  <c r="AG79" i="22"/>
  <c r="AE79" i="22" s="1"/>
  <c r="AN79" i="22"/>
  <c r="AO79" i="22"/>
  <c r="AV79" i="22"/>
  <c r="AW79" i="22"/>
  <c r="AU79" i="22" s="1"/>
  <c r="BD79" i="22"/>
  <c r="BE79" i="22"/>
  <c r="BL79" i="22"/>
  <c r="BM79" i="22"/>
  <c r="H80" i="22"/>
  <c r="I80" i="22"/>
  <c r="P80" i="22"/>
  <c r="Q80" i="22"/>
  <c r="X80" i="22"/>
  <c r="Y80" i="22"/>
  <c r="AF80" i="22"/>
  <c r="AG80" i="22"/>
  <c r="AN80" i="22"/>
  <c r="AO80" i="22"/>
  <c r="AV80" i="22"/>
  <c r="AW80" i="22"/>
  <c r="BD80" i="22"/>
  <c r="BE80" i="22"/>
  <c r="BL80" i="22"/>
  <c r="BM80" i="22"/>
  <c r="H81" i="22"/>
  <c r="I81" i="22"/>
  <c r="P81" i="22"/>
  <c r="Q81" i="22"/>
  <c r="X81" i="22"/>
  <c r="Y81" i="22"/>
  <c r="AF81" i="22"/>
  <c r="AE81" i="22" s="1"/>
  <c r="AG81" i="22"/>
  <c r="AN81" i="22"/>
  <c r="AO81" i="22"/>
  <c r="AV81" i="22"/>
  <c r="AW81" i="22"/>
  <c r="BD81" i="22"/>
  <c r="BE81" i="22"/>
  <c r="BL81" i="22"/>
  <c r="BK81" i="22" s="1"/>
  <c r="BM81" i="22"/>
  <c r="H82" i="22"/>
  <c r="I82" i="22"/>
  <c r="P82" i="22"/>
  <c r="Q82" i="22"/>
  <c r="X82" i="22"/>
  <c r="Y82" i="22"/>
  <c r="AF82" i="22"/>
  <c r="AG82" i="22"/>
  <c r="AN82" i="22"/>
  <c r="AO82" i="22"/>
  <c r="AV82" i="22"/>
  <c r="AW82" i="22"/>
  <c r="BD82" i="22"/>
  <c r="BE82" i="22"/>
  <c r="BL82" i="22"/>
  <c r="BK82" i="22" s="1"/>
  <c r="BM82" i="22"/>
  <c r="H83" i="22"/>
  <c r="I83" i="22"/>
  <c r="P83" i="22"/>
  <c r="Q83" i="22"/>
  <c r="X83" i="22"/>
  <c r="Y83" i="22"/>
  <c r="AF83" i="22"/>
  <c r="AG83" i="22"/>
  <c r="AN83" i="22"/>
  <c r="AO83" i="22"/>
  <c r="AV83" i="22"/>
  <c r="AW83" i="22"/>
  <c r="BD83" i="22"/>
  <c r="BE83" i="22"/>
  <c r="BL83" i="22"/>
  <c r="BM83" i="22"/>
  <c r="H84" i="22"/>
  <c r="I84" i="22"/>
  <c r="P84" i="22"/>
  <c r="Q84" i="22"/>
  <c r="X84" i="22"/>
  <c r="Y84" i="22"/>
  <c r="AF84" i="22"/>
  <c r="AG84" i="22"/>
  <c r="AN84" i="22"/>
  <c r="AO84" i="22"/>
  <c r="AV84" i="22"/>
  <c r="AW84" i="22"/>
  <c r="BD84" i="22"/>
  <c r="BE84" i="22"/>
  <c r="BL84" i="22"/>
  <c r="BM84" i="22"/>
  <c r="H85" i="22"/>
  <c r="I85" i="22"/>
  <c r="P85" i="22"/>
  <c r="Q85" i="22"/>
  <c r="X85" i="22"/>
  <c r="Y85" i="22"/>
  <c r="AF85" i="22"/>
  <c r="AE85" i="22" s="1"/>
  <c r="AG85" i="22"/>
  <c r="AN85" i="22"/>
  <c r="AO85" i="22"/>
  <c r="AV85" i="22"/>
  <c r="AU85" i="22" s="1"/>
  <c r="AW85" i="22"/>
  <c r="BD85" i="22"/>
  <c r="BE85" i="22"/>
  <c r="BL85" i="22"/>
  <c r="BM85" i="22"/>
  <c r="H86" i="22"/>
  <c r="I86" i="22"/>
  <c r="G86" i="22" s="1"/>
  <c r="P86" i="22"/>
  <c r="Q86" i="22"/>
  <c r="X86" i="22"/>
  <c r="Y86" i="22"/>
  <c r="AF86" i="22"/>
  <c r="AG86" i="22"/>
  <c r="AN86" i="22"/>
  <c r="AO86" i="22"/>
  <c r="AM86" i="22" s="1"/>
  <c r="AV86" i="22"/>
  <c r="AU86" i="22" s="1"/>
  <c r="AW86" i="22"/>
  <c r="BD86" i="22"/>
  <c r="BE86" i="22"/>
  <c r="BL86" i="22"/>
  <c r="BM86" i="22"/>
  <c r="H87" i="22"/>
  <c r="G87" i="22" s="1"/>
  <c r="I87" i="22"/>
  <c r="P87" i="22"/>
  <c r="Q87" i="22"/>
  <c r="X87" i="22"/>
  <c r="Y87" i="22"/>
  <c r="AF87" i="22"/>
  <c r="AG87" i="22"/>
  <c r="AN87" i="22"/>
  <c r="AO87" i="22"/>
  <c r="AV87" i="22"/>
  <c r="AW87" i="22"/>
  <c r="BD87" i="22"/>
  <c r="BC87" i="22" s="1"/>
  <c r="BE87" i="22"/>
  <c r="BL87" i="22"/>
  <c r="BM87" i="22"/>
  <c r="H88" i="22"/>
  <c r="I88" i="22"/>
  <c r="P88" i="22"/>
  <c r="Q88" i="22"/>
  <c r="X88" i="22"/>
  <c r="Y88" i="22"/>
  <c r="AF88" i="22"/>
  <c r="AG88" i="22"/>
  <c r="AN88" i="22"/>
  <c r="AO88" i="22"/>
  <c r="AV88" i="22"/>
  <c r="AW88" i="22"/>
  <c r="BD88" i="22"/>
  <c r="BC88" i="22" s="1"/>
  <c r="BE88" i="22"/>
  <c r="BL88" i="22"/>
  <c r="BM88" i="22"/>
  <c r="C4" i="21"/>
  <c r="E4" i="21"/>
  <c r="G4" i="21"/>
  <c r="I4" i="21"/>
  <c r="K4" i="21"/>
  <c r="M4" i="21"/>
  <c r="O4" i="21"/>
  <c r="Q4" i="21"/>
  <c r="R4" i="21"/>
  <c r="S4" i="21" s="1"/>
  <c r="C5" i="21"/>
  <c r="E5" i="21"/>
  <c r="G5" i="21"/>
  <c r="I5" i="21"/>
  <c r="K5" i="21"/>
  <c r="M5" i="21"/>
  <c r="R5" i="21" s="1"/>
  <c r="S5" i="21" s="1"/>
  <c r="O5" i="21"/>
  <c r="Q5" i="21"/>
  <c r="C6" i="21"/>
  <c r="E6" i="21"/>
  <c r="G6" i="21"/>
  <c r="I6" i="21"/>
  <c r="K6" i="21"/>
  <c r="M6" i="21"/>
  <c r="O6" i="21"/>
  <c r="Q6" i="21"/>
  <c r="R6" i="21"/>
  <c r="S6" i="21" s="1"/>
  <c r="C7" i="21"/>
  <c r="E7" i="21"/>
  <c r="G7" i="21"/>
  <c r="I7" i="21"/>
  <c r="K7" i="21"/>
  <c r="M7" i="21"/>
  <c r="R7" i="21" s="1"/>
  <c r="S7" i="21" s="1"/>
  <c r="O7" i="21"/>
  <c r="Q7" i="21"/>
  <c r="C8" i="21"/>
  <c r="E8" i="21"/>
  <c r="G8" i="21"/>
  <c r="I8" i="21"/>
  <c r="K8" i="21"/>
  <c r="M8" i="21"/>
  <c r="O8" i="21"/>
  <c r="Q8" i="21"/>
  <c r="R8" i="21"/>
  <c r="S8" i="21" s="1"/>
  <c r="C9" i="21"/>
  <c r="E9" i="21"/>
  <c r="G9" i="21"/>
  <c r="I9" i="21"/>
  <c r="K9" i="21"/>
  <c r="M9" i="21"/>
  <c r="R9" i="21" s="1"/>
  <c r="S9" i="21" s="1"/>
  <c r="O9" i="21"/>
  <c r="Q9" i="21"/>
  <c r="C10" i="21"/>
  <c r="E10" i="21"/>
  <c r="G10" i="21"/>
  <c r="I10" i="21"/>
  <c r="K10" i="21"/>
  <c r="M10" i="21"/>
  <c r="O10" i="21"/>
  <c r="Q10" i="21"/>
  <c r="R10" i="21"/>
  <c r="S10" i="21" s="1"/>
  <c r="C11" i="21"/>
  <c r="E11" i="21"/>
  <c r="G11" i="21"/>
  <c r="I11" i="21"/>
  <c r="K11" i="21"/>
  <c r="M11" i="21"/>
  <c r="R11" i="21" s="1"/>
  <c r="S11" i="21" s="1"/>
  <c r="O11" i="21"/>
  <c r="Q11" i="21"/>
  <c r="C12" i="21"/>
  <c r="E12" i="21"/>
  <c r="G12" i="21"/>
  <c r="I12" i="21"/>
  <c r="K12" i="21"/>
  <c r="M12" i="21"/>
  <c r="O12" i="21"/>
  <c r="Q12" i="21"/>
  <c r="R12" i="21"/>
  <c r="S12" i="21" s="1"/>
  <c r="C13" i="21"/>
  <c r="E13" i="21"/>
  <c r="G13" i="21"/>
  <c r="I13" i="21"/>
  <c r="K13" i="21"/>
  <c r="M13" i="21"/>
  <c r="R13" i="21" s="1"/>
  <c r="S13" i="21" s="1"/>
  <c r="O13" i="21"/>
  <c r="Q13" i="21"/>
  <c r="C14" i="21"/>
  <c r="E14" i="21"/>
  <c r="G14" i="21"/>
  <c r="I14" i="21"/>
  <c r="K14" i="21"/>
  <c r="M14" i="21"/>
  <c r="O14" i="21"/>
  <c r="Q14" i="21"/>
  <c r="R14" i="21"/>
  <c r="S14" i="21" s="1"/>
  <c r="C15" i="21"/>
  <c r="E15" i="21"/>
  <c r="G15" i="21"/>
  <c r="I15" i="21"/>
  <c r="K15" i="21"/>
  <c r="M15" i="21"/>
  <c r="R15" i="21" s="1"/>
  <c r="S15" i="21" s="1"/>
  <c r="O15" i="21"/>
  <c r="Q15" i="21"/>
  <c r="C16" i="21"/>
  <c r="E16" i="21"/>
  <c r="G16" i="21"/>
  <c r="I16" i="21"/>
  <c r="K16" i="21"/>
  <c r="M16" i="21"/>
  <c r="O16" i="21"/>
  <c r="Q16" i="21"/>
  <c r="R16" i="21"/>
  <c r="S16" i="21" s="1"/>
  <c r="C17" i="21"/>
  <c r="E17" i="21"/>
  <c r="G17" i="21"/>
  <c r="I17" i="21"/>
  <c r="K17" i="21"/>
  <c r="M17" i="21"/>
  <c r="R17" i="21" s="1"/>
  <c r="S17" i="21" s="1"/>
  <c r="O17" i="21"/>
  <c r="Q17" i="21"/>
  <c r="C18" i="21"/>
  <c r="E18" i="21"/>
  <c r="G18" i="21"/>
  <c r="I18" i="21"/>
  <c r="K18" i="21"/>
  <c r="M18" i="21"/>
  <c r="O18" i="21"/>
  <c r="Q18" i="21"/>
  <c r="R18" i="21"/>
  <c r="S18" i="21" s="1"/>
  <c r="C19" i="21"/>
  <c r="E19" i="21"/>
  <c r="G19" i="21"/>
  <c r="I19" i="21"/>
  <c r="K19" i="21"/>
  <c r="M19" i="21"/>
  <c r="R19" i="21" s="1"/>
  <c r="S19" i="21" s="1"/>
  <c r="O19" i="21"/>
  <c r="Q19" i="21"/>
  <c r="C20" i="21"/>
  <c r="E20" i="21"/>
  <c r="G20" i="21"/>
  <c r="I20" i="21"/>
  <c r="K20" i="21"/>
  <c r="M20" i="21"/>
  <c r="O20" i="21"/>
  <c r="Q20" i="21"/>
  <c r="R20" i="21"/>
  <c r="S20" i="21" s="1"/>
  <c r="C21" i="21"/>
  <c r="E21" i="21"/>
  <c r="G21" i="21"/>
  <c r="I21" i="21"/>
  <c r="K21" i="21"/>
  <c r="M21" i="21"/>
  <c r="R21" i="21" s="1"/>
  <c r="S21" i="21" s="1"/>
  <c r="O21" i="21"/>
  <c r="Q21" i="21"/>
  <c r="C22" i="21"/>
  <c r="E22" i="21"/>
  <c r="G22" i="21"/>
  <c r="I22" i="21"/>
  <c r="K22" i="21"/>
  <c r="M22" i="21"/>
  <c r="O22" i="21"/>
  <c r="Q22" i="21"/>
  <c r="R22" i="21"/>
  <c r="S22" i="21" s="1"/>
  <c r="C23" i="21"/>
  <c r="E23" i="21"/>
  <c r="G23" i="21"/>
  <c r="I23" i="21"/>
  <c r="K23" i="21"/>
  <c r="M23" i="21"/>
  <c r="R23" i="21" s="1"/>
  <c r="S23" i="21" s="1"/>
  <c r="O23" i="21"/>
  <c r="Q23" i="21"/>
  <c r="C24" i="21"/>
  <c r="E24" i="21"/>
  <c r="G24" i="21"/>
  <c r="I24" i="21"/>
  <c r="K24" i="21"/>
  <c r="M24" i="21"/>
  <c r="O24" i="21"/>
  <c r="Q24" i="21"/>
  <c r="R24" i="21"/>
  <c r="S24" i="21" s="1"/>
  <c r="C25" i="21"/>
  <c r="E25" i="21"/>
  <c r="G25" i="21"/>
  <c r="I25" i="21"/>
  <c r="K25" i="21"/>
  <c r="M25" i="21"/>
  <c r="R25" i="21" s="1"/>
  <c r="S25" i="21" s="1"/>
  <c r="O25" i="21"/>
  <c r="Q25" i="21"/>
  <c r="C26" i="21"/>
  <c r="E26" i="21"/>
  <c r="G26" i="21"/>
  <c r="I26" i="21"/>
  <c r="K26" i="21"/>
  <c r="M26" i="21"/>
  <c r="O26" i="21"/>
  <c r="Q26" i="21"/>
  <c r="R26" i="21"/>
  <c r="S26" i="21" s="1"/>
  <c r="C27" i="21"/>
  <c r="E27" i="21"/>
  <c r="G27" i="21"/>
  <c r="I27" i="21"/>
  <c r="K27" i="21"/>
  <c r="M27" i="21"/>
  <c r="R27" i="21" s="1"/>
  <c r="S27" i="21" s="1"/>
  <c r="O27" i="21"/>
  <c r="Q27" i="21"/>
  <c r="C28" i="21"/>
  <c r="E28" i="21"/>
  <c r="G28" i="21"/>
  <c r="I28" i="21"/>
  <c r="K28" i="21"/>
  <c r="M28" i="21"/>
  <c r="O28" i="21"/>
  <c r="Q28" i="21"/>
  <c r="R28" i="21"/>
  <c r="S28" i="21" s="1"/>
  <c r="C29" i="21"/>
  <c r="E29" i="21"/>
  <c r="G29" i="21"/>
  <c r="I29" i="21"/>
  <c r="K29" i="21"/>
  <c r="M29" i="21"/>
  <c r="R29" i="21" s="1"/>
  <c r="S29" i="21" s="1"/>
  <c r="O29" i="21"/>
  <c r="Q29" i="21"/>
  <c r="C30" i="21"/>
  <c r="E30" i="21"/>
  <c r="G30" i="21"/>
  <c r="I30" i="21"/>
  <c r="K30" i="21"/>
  <c r="M30" i="21"/>
  <c r="O30" i="21"/>
  <c r="Q30" i="21"/>
  <c r="R30" i="21"/>
  <c r="S30" i="21" s="1"/>
  <c r="C31" i="21"/>
  <c r="E31" i="21"/>
  <c r="G31" i="21"/>
  <c r="I31" i="21"/>
  <c r="K31" i="21"/>
  <c r="M31" i="21"/>
  <c r="R31" i="21" s="1"/>
  <c r="S31" i="21" s="1"/>
  <c r="O31" i="21"/>
  <c r="Q31" i="21"/>
  <c r="C32" i="21"/>
  <c r="E32" i="21"/>
  <c r="G32" i="21"/>
  <c r="I32" i="21"/>
  <c r="K32" i="21"/>
  <c r="M32" i="21"/>
  <c r="O32" i="21"/>
  <c r="Q32" i="21"/>
  <c r="R32" i="21"/>
  <c r="S32" i="21" s="1"/>
  <c r="C33" i="21"/>
  <c r="E33" i="21"/>
  <c r="G33" i="21"/>
  <c r="I33" i="21"/>
  <c r="K33" i="21"/>
  <c r="M33" i="21"/>
  <c r="R33" i="21" s="1"/>
  <c r="S33" i="21" s="1"/>
  <c r="O33" i="21"/>
  <c r="Q33" i="21"/>
  <c r="C34" i="21"/>
  <c r="E34" i="21"/>
  <c r="G34" i="21"/>
  <c r="I34" i="21"/>
  <c r="K34" i="21"/>
  <c r="M34" i="21"/>
  <c r="O34" i="21"/>
  <c r="Q34" i="21"/>
  <c r="R34" i="21"/>
  <c r="S34" i="21" s="1"/>
  <c r="C35" i="21"/>
  <c r="E35" i="21"/>
  <c r="G35" i="21"/>
  <c r="I35" i="21"/>
  <c r="K35" i="21"/>
  <c r="M35" i="21"/>
  <c r="R35" i="21" s="1"/>
  <c r="S35" i="21" s="1"/>
  <c r="O35" i="21"/>
  <c r="Q35" i="21"/>
  <c r="C36" i="21"/>
  <c r="E36" i="21"/>
  <c r="G36" i="21"/>
  <c r="I36" i="21"/>
  <c r="K36" i="21"/>
  <c r="M36" i="21"/>
  <c r="O36" i="21"/>
  <c r="Q36" i="21"/>
  <c r="R36" i="21"/>
  <c r="S36" i="21" s="1"/>
  <c r="C37" i="21"/>
  <c r="E37" i="21"/>
  <c r="G37" i="21"/>
  <c r="I37" i="21"/>
  <c r="K37" i="21"/>
  <c r="M37" i="21"/>
  <c r="R37" i="21" s="1"/>
  <c r="S37" i="21" s="1"/>
  <c r="O37" i="21"/>
  <c r="Q37" i="21"/>
  <c r="C38" i="21"/>
  <c r="E38" i="21"/>
  <c r="G38" i="21"/>
  <c r="I38" i="21"/>
  <c r="K38" i="21"/>
  <c r="M38" i="21"/>
  <c r="O38" i="21"/>
  <c r="Q38" i="21"/>
  <c r="R38" i="21"/>
  <c r="S38" i="21" s="1"/>
  <c r="C39" i="21"/>
  <c r="E39" i="21"/>
  <c r="G39" i="21"/>
  <c r="I39" i="21"/>
  <c r="K39" i="21"/>
  <c r="M39" i="21"/>
  <c r="R39" i="21" s="1"/>
  <c r="S39" i="21" s="1"/>
  <c r="O39" i="21"/>
  <c r="Q39" i="21"/>
  <c r="C40" i="21"/>
  <c r="E40" i="21"/>
  <c r="G40" i="21"/>
  <c r="I40" i="21"/>
  <c r="K40" i="21"/>
  <c r="M40" i="21"/>
  <c r="O40" i="21"/>
  <c r="Q40" i="21"/>
  <c r="R40" i="21"/>
  <c r="S40" i="21" s="1"/>
  <c r="C41" i="21"/>
  <c r="E41" i="21"/>
  <c r="G41" i="21"/>
  <c r="I41" i="21"/>
  <c r="K41" i="21"/>
  <c r="M41" i="21"/>
  <c r="R41" i="21" s="1"/>
  <c r="S41" i="21" s="1"/>
  <c r="O41" i="21"/>
  <c r="Q41" i="21"/>
  <c r="C42" i="21"/>
  <c r="E42" i="21"/>
  <c r="G42" i="21"/>
  <c r="I42" i="21"/>
  <c r="K42" i="21"/>
  <c r="M42" i="21"/>
  <c r="O42" i="21"/>
  <c r="Q42" i="21"/>
  <c r="R42" i="21"/>
  <c r="S42" i="21" s="1"/>
  <c r="C43" i="21"/>
  <c r="E43" i="21"/>
  <c r="G43" i="21"/>
  <c r="I43" i="21"/>
  <c r="K43" i="21"/>
  <c r="M43" i="21"/>
  <c r="R43" i="21" s="1"/>
  <c r="S43" i="21" s="1"/>
  <c r="O43" i="21"/>
  <c r="Q43" i="21"/>
  <c r="C44" i="21"/>
  <c r="E44" i="21"/>
  <c r="G44" i="21"/>
  <c r="I44" i="21"/>
  <c r="K44" i="21"/>
  <c r="M44" i="21"/>
  <c r="O44" i="21"/>
  <c r="Q44" i="21"/>
  <c r="R44" i="21"/>
  <c r="S44" i="21" s="1"/>
  <c r="C45" i="21"/>
  <c r="E45" i="21"/>
  <c r="G45" i="21"/>
  <c r="I45" i="21"/>
  <c r="K45" i="21"/>
  <c r="M45" i="21"/>
  <c r="R45" i="21" s="1"/>
  <c r="S45" i="21" s="1"/>
  <c r="O45" i="21"/>
  <c r="Q45" i="21"/>
  <c r="C46" i="21"/>
  <c r="E46" i="21"/>
  <c r="G46" i="21"/>
  <c r="I46" i="21"/>
  <c r="K46" i="21"/>
  <c r="M46" i="21"/>
  <c r="O46" i="21"/>
  <c r="Q46" i="21"/>
  <c r="R46" i="21"/>
  <c r="S46" i="21" s="1"/>
  <c r="C47" i="21"/>
  <c r="E47" i="21"/>
  <c r="G47" i="21"/>
  <c r="I47" i="21"/>
  <c r="K47" i="21"/>
  <c r="M47" i="21"/>
  <c r="R47" i="21" s="1"/>
  <c r="S47" i="21" s="1"/>
  <c r="O47" i="21"/>
  <c r="Q47" i="21"/>
  <c r="C48" i="21"/>
  <c r="E48" i="21"/>
  <c r="G48" i="21"/>
  <c r="I48" i="21"/>
  <c r="K48" i="21"/>
  <c r="M48" i="21"/>
  <c r="O48" i="21"/>
  <c r="Q48" i="21"/>
  <c r="R48" i="21"/>
  <c r="S48" i="21" s="1"/>
  <c r="C49" i="21"/>
  <c r="E49" i="21"/>
  <c r="G49" i="21"/>
  <c r="I49" i="21"/>
  <c r="K49" i="21"/>
  <c r="M49" i="21"/>
  <c r="R49" i="21" s="1"/>
  <c r="S49" i="21" s="1"/>
  <c r="O49" i="21"/>
  <c r="Q49" i="21"/>
  <c r="C50" i="21"/>
  <c r="E50" i="21"/>
  <c r="G50" i="21"/>
  <c r="I50" i="21"/>
  <c r="K50" i="21"/>
  <c r="M50" i="21"/>
  <c r="O50" i="21"/>
  <c r="Q50" i="21"/>
  <c r="R50" i="21"/>
  <c r="S50" i="21" s="1"/>
  <c r="C51" i="21"/>
  <c r="E51" i="21"/>
  <c r="G51" i="21"/>
  <c r="I51" i="21"/>
  <c r="K51" i="21"/>
  <c r="M51" i="21"/>
  <c r="R51" i="21" s="1"/>
  <c r="S51" i="21" s="1"/>
  <c r="O51" i="21"/>
  <c r="Q51" i="21"/>
  <c r="C52" i="21"/>
  <c r="E52" i="21"/>
  <c r="G52" i="21"/>
  <c r="I52" i="21"/>
  <c r="K52" i="21"/>
  <c r="M52" i="21"/>
  <c r="O52" i="21"/>
  <c r="Q52" i="21"/>
  <c r="R52" i="21"/>
  <c r="S52" i="21" s="1"/>
  <c r="C53" i="21"/>
  <c r="E53" i="21"/>
  <c r="G53" i="21"/>
  <c r="I53" i="21"/>
  <c r="K53" i="21"/>
  <c r="M53" i="21"/>
  <c r="R53" i="21" s="1"/>
  <c r="S53" i="21" s="1"/>
  <c r="O53" i="21"/>
  <c r="Q53" i="21"/>
  <c r="C54" i="21"/>
  <c r="E54" i="21"/>
  <c r="G54" i="21"/>
  <c r="I54" i="21"/>
  <c r="K54" i="21"/>
  <c r="M54" i="21"/>
  <c r="O54" i="21"/>
  <c r="Q54" i="21"/>
  <c r="R54" i="21"/>
  <c r="S54" i="21" s="1"/>
  <c r="C55" i="21"/>
  <c r="E55" i="21"/>
  <c r="G55" i="21"/>
  <c r="I55" i="21"/>
  <c r="K55" i="21"/>
  <c r="M55" i="21"/>
  <c r="R55" i="21" s="1"/>
  <c r="S55" i="21" s="1"/>
  <c r="O55" i="21"/>
  <c r="Q55" i="21"/>
  <c r="C56" i="21"/>
  <c r="E56" i="21"/>
  <c r="G56" i="21"/>
  <c r="I56" i="21"/>
  <c r="K56" i="21"/>
  <c r="M56" i="21"/>
  <c r="O56" i="21"/>
  <c r="Q56" i="21"/>
  <c r="R56" i="21"/>
  <c r="S56" i="21" s="1"/>
  <c r="C57" i="21"/>
  <c r="E57" i="21"/>
  <c r="G57" i="21"/>
  <c r="I57" i="21"/>
  <c r="K57" i="21"/>
  <c r="M57" i="21"/>
  <c r="R57" i="21" s="1"/>
  <c r="S57" i="21" s="1"/>
  <c r="O57" i="21"/>
  <c r="Q57" i="21"/>
  <c r="C58" i="21"/>
  <c r="E58" i="21"/>
  <c r="G58" i="21"/>
  <c r="I58" i="21"/>
  <c r="K58" i="21"/>
  <c r="M58" i="21"/>
  <c r="O58" i="21"/>
  <c r="Q58" i="21"/>
  <c r="R58" i="21"/>
  <c r="S58" i="21" s="1"/>
  <c r="C59" i="21"/>
  <c r="E59" i="21"/>
  <c r="G59" i="21"/>
  <c r="I59" i="21"/>
  <c r="K59" i="21"/>
  <c r="M59" i="21"/>
  <c r="R59" i="21" s="1"/>
  <c r="S59" i="21" s="1"/>
  <c r="O59" i="21"/>
  <c r="Q59" i="21"/>
  <c r="C60" i="21"/>
  <c r="E60" i="21"/>
  <c r="G60" i="21"/>
  <c r="I60" i="21"/>
  <c r="K60" i="21"/>
  <c r="M60" i="21"/>
  <c r="O60" i="21"/>
  <c r="Q60" i="21"/>
  <c r="R60" i="21"/>
  <c r="S60" i="21" s="1"/>
  <c r="C61" i="21"/>
  <c r="E61" i="21"/>
  <c r="G61" i="21"/>
  <c r="I61" i="21"/>
  <c r="K61" i="21"/>
  <c r="M61" i="21"/>
  <c r="R61" i="21" s="1"/>
  <c r="S61" i="21" s="1"/>
  <c r="O61" i="21"/>
  <c r="Q61" i="21"/>
  <c r="C62" i="21"/>
  <c r="E62" i="21"/>
  <c r="G62" i="21"/>
  <c r="I62" i="21"/>
  <c r="K62" i="21"/>
  <c r="M62" i="21"/>
  <c r="O62" i="21"/>
  <c r="Q62" i="21"/>
  <c r="R62" i="21"/>
  <c r="S62" i="21" s="1"/>
  <c r="C63" i="21"/>
  <c r="E63" i="21"/>
  <c r="G63" i="21"/>
  <c r="I63" i="21"/>
  <c r="K63" i="21"/>
  <c r="M63" i="21"/>
  <c r="R63" i="21" s="1"/>
  <c r="S63" i="21" s="1"/>
  <c r="O63" i="21"/>
  <c r="Q63" i="21"/>
  <c r="C64" i="21"/>
  <c r="E64" i="21"/>
  <c r="G64" i="21"/>
  <c r="I64" i="21"/>
  <c r="K64" i="21"/>
  <c r="M64" i="21"/>
  <c r="O64" i="21"/>
  <c r="Q64" i="21"/>
  <c r="R64" i="21"/>
  <c r="S64" i="21" s="1"/>
  <c r="C65" i="21"/>
  <c r="E65" i="21"/>
  <c r="G65" i="21"/>
  <c r="I65" i="21"/>
  <c r="K65" i="21"/>
  <c r="M65" i="21"/>
  <c r="R65" i="21" s="1"/>
  <c r="S65" i="21" s="1"/>
  <c r="O65" i="21"/>
  <c r="Q65" i="21"/>
  <c r="C66" i="21"/>
  <c r="E66" i="21"/>
  <c r="G66" i="21"/>
  <c r="I66" i="21"/>
  <c r="K66" i="21"/>
  <c r="M66" i="21"/>
  <c r="O66" i="21"/>
  <c r="Q66" i="21"/>
  <c r="R66" i="21"/>
  <c r="S66" i="21" s="1"/>
  <c r="C67" i="21"/>
  <c r="E67" i="21"/>
  <c r="G67" i="21"/>
  <c r="I67" i="21"/>
  <c r="K67" i="21"/>
  <c r="M67" i="21"/>
  <c r="R67" i="21" s="1"/>
  <c r="S67" i="21" s="1"/>
  <c r="O67" i="21"/>
  <c r="Q67" i="21"/>
  <c r="C68" i="21"/>
  <c r="E68" i="21"/>
  <c r="G68" i="21"/>
  <c r="I68" i="21"/>
  <c r="K68" i="21"/>
  <c r="M68" i="21"/>
  <c r="O68" i="21"/>
  <c r="Q68" i="21"/>
  <c r="R68" i="21"/>
  <c r="S68" i="21" s="1"/>
  <c r="C69" i="21"/>
  <c r="E69" i="21"/>
  <c r="G69" i="21"/>
  <c r="I69" i="21"/>
  <c r="K69" i="21"/>
  <c r="M69" i="21"/>
  <c r="R69" i="21" s="1"/>
  <c r="S69" i="21" s="1"/>
  <c r="O69" i="21"/>
  <c r="Q69" i="21"/>
  <c r="C70" i="21"/>
  <c r="E70" i="21"/>
  <c r="G70" i="21"/>
  <c r="I70" i="21"/>
  <c r="K70" i="21"/>
  <c r="M70" i="21"/>
  <c r="O70" i="21"/>
  <c r="Q70" i="21"/>
  <c r="R70" i="21"/>
  <c r="S70" i="21" s="1"/>
  <c r="C71" i="21"/>
  <c r="E71" i="21"/>
  <c r="G71" i="21"/>
  <c r="I71" i="21"/>
  <c r="K71" i="21"/>
  <c r="M71" i="21"/>
  <c r="R71" i="21" s="1"/>
  <c r="S71" i="21" s="1"/>
  <c r="O71" i="21"/>
  <c r="Q71" i="21"/>
  <c r="C72" i="21"/>
  <c r="E72" i="21"/>
  <c r="G72" i="21"/>
  <c r="I72" i="21"/>
  <c r="K72" i="21"/>
  <c r="M72" i="21"/>
  <c r="O72" i="21"/>
  <c r="Q72" i="21"/>
  <c r="R72" i="21"/>
  <c r="S72" i="21" s="1"/>
  <c r="C73" i="21"/>
  <c r="E73" i="21"/>
  <c r="G73" i="21"/>
  <c r="I73" i="21"/>
  <c r="K73" i="21"/>
  <c r="M73" i="21"/>
  <c r="R73" i="21" s="1"/>
  <c r="S73" i="21" s="1"/>
  <c r="O73" i="21"/>
  <c r="Q73" i="21"/>
  <c r="C74" i="21"/>
  <c r="E74" i="21"/>
  <c r="G74" i="21"/>
  <c r="I74" i="21"/>
  <c r="K74" i="21"/>
  <c r="M74" i="21"/>
  <c r="O74" i="21"/>
  <c r="Q74" i="21"/>
  <c r="R74" i="21"/>
  <c r="S74" i="21" s="1"/>
  <c r="C75" i="21"/>
  <c r="E75" i="21"/>
  <c r="G75" i="21"/>
  <c r="I75" i="21"/>
  <c r="K75" i="21"/>
  <c r="M75" i="21"/>
  <c r="R75" i="21" s="1"/>
  <c r="S75" i="21" s="1"/>
  <c r="O75" i="21"/>
  <c r="Q75" i="21"/>
  <c r="C76" i="21"/>
  <c r="E76" i="21"/>
  <c r="G76" i="21"/>
  <c r="I76" i="21"/>
  <c r="K76" i="21"/>
  <c r="M76" i="21"/>
  <c r="O76" i="21"/>
  <c r="Q76" i="21"/>
  <c r="R76" i="21"/>
  <c r="S76" i="21" s="1"/>
  <c r="C77" i="21"/>
  <c r="E77" i="21"/>
  <c r="G77" i="21"/>
  <c r="I77" i="21"/>
  <c r="K77" i="21"/>
  <c r="M77" i="21"/>
  <c r="R77" i="21" s="1"/>
  <c r="S77" i="21" s="1"/>
  <c r="O77" i="21"/>
  <c r="Q77" i="21"/>
  <c r="C78" i="21"/>
  <c r="E78" i="21"/>
  <c r="G78" i="21"/>
  <c r="I78" i="21"/>
  <c r="K78" i="21"/>
  <c r="M78" i="21"/>
  <c r="O78" i="21"/>
  <c r="Q78" i="21"/>
  <c r="R78" i="21"/>
  <c r="S78" i="21" s="1"/>
  <c r="C79" i="21"/>
  <c r="E79" i="21"/>
  <c r="G79" i="21"/>
  <c r="I79" i="21"/>
  <c r="K79" i="21"/>
  <c r="M79" i="21"/>
  <c r="R79" i="21" s="1"/>
  <c r="S79" i="21" s="1"/>
  <c r="O79" i="21"/>
  <c r="Q79" i="21"/>
  <c r="C80" i="21"/>
  <c r="E80" i="21"/>
  <c r="G80" i="21"/>
  <c r="I80" i="21"/>
  <c r="K80" i="21"/>
  <c r="M80" i="21"/>
  <c r="O80" i="21"/>
  <c r="Q80" i="21"/>
  <c r="R80" i="21"/>
  <c r="S80" i="21" s="1"/>
  <c r="C81" i="21"/>
  <c r="E81" i="21"/>
  <c r="G81" i="21"/>
  <c r="I81" i="21"/>
  <c r="K81" i="21"/>
  <c r="M81" i="21"/>
  <c r="R81" i="21" s="1"/>
  <c r="S81" i="21" s="1"/>
  <c r="O81" i="21"/>
  <c r="Q81" i="21"/>
  <c r="C82" i="21"/>
  <c r="E82" i="21"/>
  <c r="G82" i="21"/>
  <c r="I82" i="21"/>
  <c r="K82" i="21"/>
  <c r="M82" i="21"/>
  <c r="O82" i="21"/>
  <c r="Q82" i="21"/>
  <c r="R82" i="21"/>
  <c r="S82" i="21" s="1"/>
  <c r="C83" i="21"/>
  <c r="E83" i="21"/>
  <c r="G83" i="21"/>
  <c r="I83" i="21"/>
  <c r="K83" i="21"/>
  <c r="M83" i="21"/>
  <c r="R83" i="21" s="1"/>
  <c r="S83" i="21" s="1"/>
  <c r="O83" i="21"/>
  <c r="Q83" i="21"/>
  <c r="C84" i="21"/>
  <c r="E84" i="21"/>
  <c r="G84" i="21"/>
  <c r="I84" i="21"/>
  <c r="K84" i="21"/>
  <c r="M84" i="21"/>
  <c r="O84" i="21"/>
  <c r="Q84" i="21"/>
  <c r="R84" i="21"/>
  <c r="S84" i="21" s="1"/>
  <c r="C85" i="21"/>
  <c r="E85" i="21"/>
  <c r="G85" i="21"/>
  <c r="I85" i="21"/>
  <c r="K85" i="21"/>
  <c r="M85" i="21"/>
  <c r="R85" i="21" s="1"/>
  <c r="S85" i="21" s="1"/>
  <c r="O85" i="21"/>
  <c r="Q85" i="21"/>
  <c r="C86" i="21"/>
  <c r="E86" i="21"/>
  <c r="G86" i="21"/>
  <c r="I86" i="21"/>
  <c r="K86" i="21"/>
  <c r="M86" i="21"/>
  <c r="O86" i="21"/>
  <c r="Q86" i="21"/>
  <c r="R86" i="21"/>
  <c r="S86" i="21" s="1"/>
  <c r="C87" i="21"/>
  <c r="E87" i="21"/>
  <c r="G87" i="21"/>
  <c r="I87" i="21"/>
  <c r="K87" i="21"/>
  <c r="M87" i="21"/>
  <c r="R87" i="21" s="1"/>
  <c r="S87" i="21" s="1"/>
  <c r="O87" i="21"/>
  <c r="Q87" i="21"/>
  <c r="K5" i="20"/>
  <c r="L5" i="20"/>
  <c r="M5" i="20"/>
  <c r="W5" i="20"/>
  <c r="X5" i="20"/>
  <c r="Y5" i="20"/>
  <c r="AI5" i="20"/>
  <c r="AJ5" i="20"/>
  <c r="AK5" i="20"/>
  <c r="AU5" i="20"/>
  <c r="AV5" i="20"/>
  <c r="AW5" i="20"/>
  <c r="BG5" i="20"/>
  <c r="BH5" i="20"/>
  <c r="BI5" i="20"/>
  <c r="BS5" i="20"/>
  <c r="BT5" i="20"/>
  <c r="BU5" i="20"/>
  <c r="CE5" i="20"/>
  <c r="CF5" i="20"/>
  <c r="CG5" i="20"/>
  <c r="CQ5" i="20"/>
  <c r="CR5" i="20"/>
  <c r="CS5" i="20"/>
  <c r="K6" i="20"/>
  <c r="L6" i="20"/>
  <c r="M6" i="20"/>
  <c r="W6" i="20"/>
  <c r="X6" i="20"/>
  <c r="Y6" i="20"/>
  <c r="AI6" i="20"/>
  <c r="AJ6" i="20"/>
  <c r="AK6" i="20"/>
  <c r="AU6" i="20"/>
  <c r="AV6" i="20"/>
  <c r="AW6" i="20"/>
  <c r="BG6" i="20"/>
  <c r="BH6" i="20"/>
  <c r="BI6" i="20"/>
  <c r="BS6" i="20"/>
  <c r="BT6" i="20"/>
  <c r="BU6" i="20"/>
  <c r="CE6" i="20"/>
  <c r="CF6" i="20"/>
  <c r="CG6" i="20"/>
  <c r="CQ6" i="20"/>
  <c r="CR6" i="20"/>
  <c r="CS6" i="20"/>
  <c r="K7" i="20"/>
  <c r="L7" i="20"/>
  <c r="M7" i="20"/>
  <c r="W7" i="20"/>
  <c r="X7" i="20"/>
  <c r="Y7" i="20"/>
  <c r="AI7" i="20"/>
  <c r="AJ7" i="20"/>
  <c r="AK7" i="20"/>
  <c r="AU7" i="20"/>
  <c r="AV7" i="20"/>
  <c r="AW7" i="20"/>
  <c r="BG7" i="20"/>
  <c r="BH7" i="20"/>
  <c r="BI7" i="20"/>
  <c r="BS7" i="20"/>
  <c r="BT7" i="20"/>
  <c r="BU7" i="20"/>
  <c r="CE7" i="20"/>
  <c r="CF7" i="20"/>
  <c r="CG7" i="20"/>
  <c r="CQ7" i="20"/>
  <c r="CR7" i="20"/>
  <c r="CS7" i="20"/>
  <c r="K8" i="20"/>
  <c r="L8" i="20"/>
  <c r="M8" i="20"/>
  <c r="W8" i="20"/>
  <c r="X8" i="20"/>
  <c r="Y8" i="20"/>
  <c r="AI8" i="20"/>
  <c r="AJ8" i="20"/>
  <c r="AK8" i="20"/>
  <c r="AU8" i="20"/>
  <c r="AV8" i="20"/>
  <c r="AW8" i="20"/>
  <c r="BG8" i="20"/>
  <c r="BH8" i="20"/>
  <c r="BI8" i="20"/>
  <c r="BS8" i="20"/>
  <c r="BT8" i="20"/>
  <c r="BU8" i="20"/>
  <c r="CE8" i="20"/>
  <c r="CF8" i="20"/>
  <c r="CG8" i="20"/>
  <c r="CQ8" i="20"/>
  <c r="CR8" i="20"/>
  <c r="CS8" i="20"/>
  <c r="K9" i="20"/>
  <c r="L9" i="20"/>
  <c r="M9" i="20"/>
  <c r="W9" i="20"/>
  <c r="X9" i="20"/>
  <c r="Y9" i="20"/>
  <c r="AI9" i="20"/>
  <c r="AJ9" i="20"/>
  <c r="AK9" i="20"/>
  <c r="AU9" i="20"/>
  <c r="AV9" i="20"/>
  <c r="AW9" i="20"/>
  <c r="BG9" i="20"/>
  <c r="BH9" i="20"/>
  <c r="BI9" i="20"/>
  <c r="BS9" i="20"/>
  <c r="BT9" i="20"/>
  <c r="BU9" i="20"/>
  <c r="CE9" i="20"/>
  <c r="CF9" i="20"/>
  <c r="CG9" i="20"/>
  <c r="CQ9" i="20"/>
  <c r="CR9" i="20"/>
  <c r="CS9" i="20"/>
  <c r="K10" i="20"/>
  <c r="L10" i="20"/>
  <c r="M10" i="20"/>
  <c r="W10" i="20"/>
  <c r="X10" i="20"/>
  <c r="Y10" i="20"/>
  <c r="AI10" i="20"/>
  <c r="AJ10" i="20"/>
  <c r="AK10" i="20"/>
  <c r="AU10" i="20"/>
  <c r="AV10" i="20"/>
  <c r="AW10" i="20"/>
  <c r="BG10" i="20"/>
  <c r="BH10" i="20"/>
  <c r="BI10" i="20"/>
  <c r="BS10" i="20"/>
  <c r="BT10" i="20"/>
  <c r="BU10" i="20"/>
  <c r="CE10" i="20"/>
  <c r="CF10" i="20"/>
  <c r="CG10" i="20"/>
  <c r="CQ10" i="20"/>
  <c r="CR10" i="20"/>
  <c r="CS10" i="20"/>
  <c r="K11" i="20"/>
  <c r="L11" i="20"/>
  <c r="M11" i="20"/>
  <c r="W11" i="20"/>
  <c r="X11" i="20"/>
  <c r="Y11" i="20"/>
  <c r="AI11" i="20"/>
  <c r="AJ11" i="20"/>
  <c r="AK11" i="20"/>
  <c r="AU11" i="20"/>
  <c r="AV11" i="20"/>
  <c r="AW11" i="20"/>
  <c r="BG11" i="20"/>
  <c r="BH11" i="20"/>
  <c r="BI11" i="20"/>
  <c r="BS11" i="20"/>
  <c r="BT11" i="20"/>
  <c r="BU11" i="20"/>
  <c r="CE11" i="20"/>
  <c r="CF11" i="20"/>
  <c r="CG11" i="20"/>
  <c r="CQ11" i="20"/>
  <c r="CR11" i="20"/>
  <c r="CS11" i="20"/>
  <c r="K12" i="20"/>
  <c r="L12" i="20"/>
  <c r="M12" i="20"/>
  <c r="W12" i="20"/>
  <c r="X12" i="20"/>
  <c r="Y12" i="20"/>
  <c r="AI12" i="20"/>
  <c r="AJ12" i="20"/>
  <c r="AK12" i="20"/>
  <c r="AU12" i="20"/>
  <c r="AV12" i="20"/>
  <c r="AW12" i="20"/>
  <c r="BG12" i="20"/>
  <c r="BH12" i="20"/>
  <c r="BI12" i="20"/>
  <c r="BS12" i="20"/>
  <c r="BT12" i="20"/>
  <c r="BU12" i="20"/>
  <c r="CE12" i="20"/>
  <c r="CF12" i="20"/>
  <c r="CG12" i="20"/>
  <c r="CQ12" i="20"/>
  <c r="CR12" i="20"/>
  <c r="CS12" i="20"/>
  <c r="K13" i="20"/>
  <c r="L13" i="20"/>
  <c r="M13" i="20"/>
  <c r="W13" i="20"/>
  <c r="X13" i="20"/>
  <c r="Y13" i="20"/>
  <c r="AI13" i="20"/>
  <c r="AJ13" i="20"/>
  <c r="AK13" i="20"/>
  <c r="AU13" i="20"/>
  <c r="AV13" i="20"/>
  <c r="AW13" i="20"/>
  <c r="BG13" i="20"/>
  <c r="BH13" i="20"/>
  <c r="BI13" i="20"/>
  <c r="BS13" i="20"/>
  <c r="BT13" i="20"/>
  <c r="BU13" i="20"/>
  <c r="CE13" i="20"/>
  <c r="CF13" i="20"/>
  <c r="CG13" i="20"/>
  <c r="CQ13" i="20"/>
  <c r="CR13" i="20"/>
  <c r="CS13" i="20"/>
  <c r="K14" i="20"/>
  <c r="L14" i="20"/>
  <c r="M14" i="20"/>
  <c r="W14" i="20"/>
  <c r="X14" i="20"/>
  <c r="Y14" i="20"/>
  <c r="AI14" i="20"/>
  <c r="AJ14" i="20"/>
  <c r="AK14" i="20"/>
  <c r="AU14" i="20"/>
  <c r="AV14" i="20"/>
  <c r="AW14" i="20"/>
  <c r="BG14" i="20"/>
  <c r="BH14" i="20"/>
  <c r="BI14" i="20"/>
  <c r="BS14" i="20"/>
  <c r="BT14" i="20"/>
  <c r="BU14" i="20"/>
  <c r="CE14" i="20"/>
  <c r="CF14" i="20"/>
  <c r="CG14" i="20"/>
  <c r="CQ14" i="20"/>
  <c r="CR14" i="20"/>
  <c r="CS14" i="20"/>
  <c r="K15" i="20"/>
  <c r="L15" i="20"/>
  <c r="M15" i="20"/>
  <c r="W15" i="20"/>
  <c r="X15" i="20"/>
  <c r="Y15" i="20"/>
  <c r="AI15" i="20"/>
  <c r="AJ15" i="20"/>
  <c r="AK15" i="20"/>
  <c r="AU15" i="20"/>
  <c r="AV15" i="20"/>
  <c r="AW15" i="20"/>
  <c r="BG15" i="20"/>
  <c r="BH15" i="20"/>
  <c r="BI15" i="20"/>
  <c r="BS15" i="20"/>
  <c r="BT15" i="20"/>
  <c r="BU15" i="20"/>
  <c r="CE15" i="20"/>
  <c r="CF15" i="20"/>
  <c r="CG15" i="20"/>
  <c r="CQ15" i="20"/>
  <c r="CR15" i="20"/>
  <c r="CS15" i="20"/>
  <c r="K16" i="20"/>
  <c r="L16" i="20"/>
  <c r="M16" i="20"/>
  <c r="W16" i="20"/>
  <c r="X16" i="20"/>
  <c r="Y16" i="20"/>
  <c r="AI16" i="20"/>
  <c r="AJ16" i="20"/>
  <c r="AK16" i="20"/>
  <c r="AU16" i="20"/>
  <c r="AV16" i="20"/>
  <c r="AW16" i="20"/>
  <c r="BG16" i="20"/>
  <c r="BH16" i="20"/>
  <c r="BI16" i="20"/>
  <c r="BS16" i="20"/>
  <c r="BT16" i="20"/>
  <c r="BU16" i="20"/>
  <c r="CE16" i="20"/>
  <c r="CF16" i="20"/>
  <c r="CG16" i="20"/>
  <c r="CQ16" i="20"/>
  <c r="CR16" i="20"/>
  <c r="CS16" i="20"/>
  <c r="K17" i="20"/>
  <c r="L17" i="20"/>
  <c r="M17" i="20"/>
  <c r="W17" i="20"/>
  <c r="X17" i="20"/>
  <c r="Y17" i="20"/>
  <c r="AI17" i="20"/>
  <c r="AJ17" i="20"/>
  <c r="AK17" i="20"/>
  <c r="AU17" i="20"/>
  <c r="AV17" i="20"/>
  <c r="AW17" i="20"/>
  <c r="BG17" i="20"/>
  <c r="BH17" i="20"/>
  <c r="BI17" i="20"/>
  <c r="BS17" i="20"/>
  <c r="BT17" i="20"/>
  <c r="BU17" i="20"/>
  <c r="CE17" i="20"/>
  <c r="CF17" i="20"/>
  <c r="CG17" i="20"/>
  <c r="CQ17" i="20"/>
  <c r="CR17" i="20"/>
  <c r="CS17" i="20"/>
  <c r="K18" i="20"/>
  <c r="L18" i="20"/>
  <c r="M18" i="20"/>
  <c r="W18" i="20"/>
  <c r="X18" i="20"/>
  <c r="Y18" i="20"/>
  <c r="AI18" i="20"/>
  <c r="AJ18" i="20"/>
  <c r="AK18" i="20"/>
  <c r="AU18" i="20"/>
  <c r="AV18" i="20"/>
  <c r="AW18" i="20"/>
  <c r="BG18" i="20"/>
  <c r="BH18" i="20"/>
  <c r="BI18" i="20"/>
  <c r="BS18" i="20"/>
  <c r="BT18" i="20"/>
  <c r="BU18" i="20"/>
  <c r="CE18" i="20"/>
  <c r="CF18" i="20"/>
  <c r="CG18" i="20"/>
  <c r="CQ18" i="20"/>
  <c r="CR18" i="20"/>
  <c r="CS18" i="20"/>
  <c r="K19" i="20"/>
  <c r="L19" i="20"/>
  <c r="M19" i="20"/>
  <c r="W19" i="20"/>
  <c r="X19" i="20"/>
  <c r="Y19" i="20"/>
  <c r="AI19" i="20"/>
  <c r="AJ19" i="20"/>
  <c r="AK19" i="20"/>
  <c r="AU19" i="20"/>
  <c r="AV19" i="20"/>
  <c r="AW19" i="20"/>
  <c r="BG19" i="20"/>
  <c r="BH19" i="20"/>
  <c r="BI19" i="20"/>
  <c r="BS19" i="20"/>
  <c r="BT19" i="20"/>
  <c r="BU19" i="20"/>
  <c r="CE19" i="20"/>
  <c r="CF19" i="20"/>
  <c r="CG19" i="20"/>
  <c r="CQ19" i="20"/>
  <c r="CR19" i="20"/>
  <c r="CS19" i="20"/>
  <c r="K20" i="20"/>
  <c r="L20" i="20"/>
  <c r="M20" i="20"/>
  <c r="W20" i="20"/>
  <c r="X20" i="20"/>
  <c r="Y20" i="20"/>
  <c r="AI20" i="20"/>
  <c r="AJ20" i="20"/>
  <c r="AK20" i="20"/>
  <c r="AU20" i="20"/>
  <c r="AV20" i="20"/>
  <c r="AW20" i="20"/>
  <c r="BG20" i="20"/>
  <c r="BH20" i="20"/>
  <c r="BI20" i="20"/>
  <c r="BS20" i="20"/>
  <c r="BT20" i="20"/>
  <c r="BU20" i="20"/>
  <c r="CE20" i="20"/>
  <c r="CF20" i="20"/>
  <c r="CG20" i="20"/>
  <c r="CQ20" i="20"/>
  <c r="CR20" i="20"/>
  <c r="CS20" i="20"/>
  <c r="K21" i="20"/>
  <c r="L21" i="20"/>
  <c r="M21" i="20"/>
  <c r="W21" i="20"/>
  <c r="X21" i="20"/>
  <c r="Y21" i="20"/>
  <c r="AI21" i="20"/>
  <c r="AJ21" i="20"/>
  <c r="AK21" i="20"/>
  <c r="AU21" i="20"/>
  <c r="AV21" i="20"/>
  <c r="AW21" i="20"/>
  <c r="BG21" i="20"/>
  <c r="BH21" i="20"/>
  <c r="BI21" i="20"/>
  <c r="BS21" i="20"/>
  <c r="BT21" i="20"/>
  <c r="BU21" i="20"/>
  <c r="CE21" i="20"/>
  <c r="CF21" i="20"/>
  <c r="CG21" i="20"/>
  <c r="CQ21" i="20"/>
  <c r="CR21" i="20"/>
  <c r="CS21" i="20"/>
  <c r="K22" i="20"/>
  <c r="L22" i="20"/>
  <c r="M22" i="20"/>
  <c r="W22" i="20"/>
  <c r="X22" i="20"/>
  <c r="Y22" i="20"/>
  <c r="AI22" i="20"/>
  <c r="AJ22" i="20"/>
  <c r="AK22" i="20"/>
  <c r="AU22" i="20"/>
  <c r="AV22" i="20"/>
  <c r="AW22" i="20"/>
  <c r="BG22" i="20"/>
  <c r="BH22" i="20"/>
  <c r="BI22" i="20"/>
  <c r="BS22" i="20"/>
  <c r="BT22" i="20"/>
  <c r="BU22" i="20"/>
  <c r="CE22" i="20"/>
  <c r="CF22" i="20"/>
  <c r="CG22" i="20"/>
  <c r="CQ22" i="20"/>
  <c r="CR22" i="20"/>
  <c r="CS22" i="20"/>
  <c r="K23" i="20"/>
  <c r="L23" i="20"/>
  <c r="M23" i="20"/>
  <c r="W23" i="20"/>
  <c r="X23" i="20"/>
  <c r="Y23" i="20"/>
  <c r="AI23" i="20"/>
  <c r="AJ23" i="20"/>
  <c r="AK23" i="20"/>
  <c r="AU23" i="20"/>
  <c r="AV23" i="20"/>
  <c r="AW23" i="20"/>
  <c r="BG23" i="20"/>
  <c r="BH23" i="20"/>
  <c r="BI23" i="20"/>
  <c r="BS23" i="20"/>
  <c r="BT23" i="20"/>
  <c r="BU23" i="20"/>
  <c r="CE23" i="20"/>
  <c r="CF23" i="20"/>
  <c r="CG23" i="20"/>
  <c r="CQ23" i="20"/>
  <c r="CR23" i="20"/>
  <c r="CS23" i="20"/>
  <c r="K24" i="20"/>
  <c r="L24" i="20"/>
  <c r="M24" i="20"/>
  <c r="W24" i="20"/>
  <c r="X24" i="20"/>
  <c r="Y24" i="20"/>
  <c r="AI24" i="20"/>
  <c r="AJ24" i="20"/>
  <c r="AK24" i="20"/>
  <c r="AU24" i="20"/>
  <c r="AV24" i="20"/>
  <c r="AW24" i="20"/>
  <c r="BG24" i="20"/>
  <c r="BH24" i="20"/>
  <c r="BI24" i="20"/>
  <c r="BS24" i="20"/>
  <c r="BT24" i="20"/>
  <c r="BU24" i="20"/>
  <c r="CE24" i="20"/>
  <c r="CF24" i="20"/>
  <c r="CG24" i="20"/>
  <c r="CQ24" i="20"/>
  <c r="CR24" i="20"/>
  <c r="CS24" i="20"/>
  <c r="K25" i="20"/>
  <c r="L25" i="20"/>
  <c r="M25" i="20"/>
  <c r="W25" i="20"/>
  <c r="X25" i="20"/>
  <c r="Y25" i="20"/>
  <c r="AI25" i="20"/>
  <c r="AJ25" i="20"/>
  <c r="AK25" i="20"/>
  <c r="AU25" i="20"/>
  <c r="AV25" i="20"/>
  <c r="AW25" i="20"/>
  <c r="BG25" i="20"/>
  <c r="BH25" i="20"/>
  <c r="BI25" i="20"/>
  <c r="BS25" i="20"/>
  <c r="BT25" i="20"/>
  <c r="BU25" i="20"/>
  <c r="CE25" i="20"/>
  <c r="CF25" i="20"/>
  <c r="CG25" i="20"/>
  <c r="CQ25" i="20"/>
  <c r="CR25" i="20"/>
  <c r="CS25" i="20"/>
  <c r="K26" i="20"/>
  <c r="L26" i="20"/>
  <c r="M26" i="20"/>
  <c r="W26" i="20"/>
  <c r="X26" i="20"/>
  <c r="Y26" i="20"/>
  <c r="AI26" i="20"/>
  <c r="AJ26" i="20"/>
  <c r="AK26" i="20"/>
  <c r="AU26" i="20"/>
  <c r="AV26" i="20"/>
  <c r="AW26" i="20"/>
  <c r="BG26" i="20"/>
  <c r="BH26" i="20"/>
  <c r="BI26" i="20"/>
  <c r="BS26" i="20"/>
  <c r="BT26" i="20"/>
  <c r="BU26" i="20"/>
  <c r="CE26" i="20"/>
  <c r="CF26" i="20"/>
  <c r="CG26" i="20"/>
  <c r="CQ26" i="20"/>
  <c r="CR26" i="20"/>
  <c r="CS26" i="20"/>
  <c r="K27" i="20"/>
  <c r="L27" i="20"/>
  <c r="M27" i="20"/>
  <c r="W27" i="20"/>
  <c r="X27" i="20"/>
  <c r="Y27" i="20"/>
  <c r="AI27" i="20"/>
  <c r="AJ27" i="20"/>
  <c r="AK27" i="20"/>
  <c r="AU27" i="20"/>
  <c r="AV27" i="20"/>
  <c r="AW27" i="20"/>
  <c r="BG27" i="20"/>
  <c r="BH27" i="20"/>
  <c r="BI27" i="20"/>
  <c r="BS27" i="20"/>
  <c r="BT27" i="20"/>
  <c r="BU27" i="20"/>
  <c r="CE27" i="20"/>
  <c r="CF27" i="20"/>
  <c r="CG27" i="20"/>
  <c r="CQ27" i="20"/>
  <c r="CR27" i="20"/>
  <c r="CS27" i="20"/>
  <c r="K28" i="20"/>
  <c r="L28" i="20"/>
  <c r="M28" i="20"/>
  <c r="W28" i="20"/>
  <c r="X28" i="20"/>
  <c r="Y28" i="20"/>
  <c r="AI28" i="20"/>
  <c r="AJ28" i="20"/>
  <c r="AK28" i="20"/>
  <c r="AU28" i="20"/>
  <c r="AV28" i="20"/>
  <c r="AW28" i="20"/>
  <c r="BG28" i="20"/>
  <c r="BH28" i="20"/>
  <c r="BI28" i="20"/>
  <c r="BS28" i="20"/>
  <c r="BT28" i="20"/>
  <c r="BU28" i="20"/>
  <c r="CE28" i="20"/>
  <c r="CF28" i="20"/>
  <c r="CG28" i="20"/>
  <c r="CQ28" i="20"/>
  <c r="CR28" i="20"/>
  <c r="CS28" i="20"/>
  <c r="K29" i="20"/>
  <c r="L29" i="20"/>
  <c r="M29" i="20"/>
  <c r="W29" i="20"/>
  <c r="X29" i="20"/>
  <c r="Y29" i="20"/>
  <c r="AI29" i="20"/>
  <c r="AJ29" i="20"/>
  <c r="AK29" i="20"/>
  <c r="AU29" i="20"/>
  <c r="AV29" i="20"/>
  <c r="AW29" i="20"/>
  <c r="BG29" i="20"/>
  <c r="BH29" i="20"/>
  <c r="BI29" i="20"/>
  <c r="BS29" i="20"/>
  <c r="BT29" i="20"/>
  <c r="BU29" i="20"/>
  <c r="CE29" i="20"/>
  <c r="CF29" i="20"/>
  <c r="CG29" i="20"/>
  <c r="CQ29" i="20"/>
  <c r="CR29" i="20"/>
  <c r="CS29" i="20"/>
  <c r="K30" i="20"/>
  <c r="L30" i="20"/>
  <c r="M30" i="20"/>
  <c r="W30" i="20"/>
  <c r="X30" i="20"/>
  <c r="Y30" i="20"/>
  <c r="AI30" i="20"/>
  <c r="AJ30" i="20"/>
  <c r="AK30" i="20"/>
  <c r="AU30" i="20"/>
  <c r="AV30" i="20"/>
  <c r="AW30" i="20"/>
  <c r="BG30" i="20"/>
  <c r="BH30" i="20"/>
  <c r="BI30" i="20"/>
  <c r="BS30" i="20"/>
  <c r="BT30" i="20"/>
  <c r="BU30" i="20"/>
  <c r="CE30" i="20"/>
  <c r="CF30" i="20"/>
  <c r="CG30" i="20"/>
  <c r="CQ30" i="20"/>
  <c r="CR30" i="20"/>
  <c r="CS30" i="20"/>
  <c r="K31" i="20"/>
  <c r="L31" i="20"/>
  <c r="M31" i="20"/>
  <c r="W31" i="20"/>
  <c r="X31" i="20"/>
  <c r="Y31" i="20"/>
  <c r="AI31" i="20"/>
  <c r="AJ31" i="20"/>
  <c r="AK31" i="20"/>
  <c r="AU31" i="20"/>
  <c r="AV31" i="20"/>
  <c r="AW31" i="20"/>
  <c r="BG31" i="20"/>
  <c r="BH31" i="20"/>
  <c r="BI31" i="20"/>
  <c r="BS31" i="20"/>
  <c r="BT31" i="20"/>
  <c r="BU31" i="20"/>
  <c r="CE31" i="20"/>
  <c r="CF31" i="20"/>
  <c r="CG31" i="20"/>
  <c r="CQ31" i="20"/>
  <c r="CR31" i="20"/>
  <c r="CS31" i="20"/>
  <c r="K32" i="20"/>
  <c r="L32" i="20"/>
  <c r="M32" i="20"/>
  <c r="W32" i="20"/>
  <c r="X32" i="20"/>
  <c r="Y32" i="20"/>
  <c r="AI32" i="20"/>
  <c r="AJ32" i="20"/>
  <c r="AK32" i="20"/>
  <c r="AU32" i="20"/>
  <c r="AV32" i="20"/>
  <c r="AW32" i="20"/>
  <c r="BG32" i="20"/>
  <c r="BH32" i="20"/>
  <c r="BI32" i="20"/>
  <c r="BS32" i="20"/>
  <c r="BT32" i="20"/>
  <c r="BU32" i="20"/>
  <c r="CE32" i="20"/>
  <c r="CF32" i="20"/>
  <c r="CG32" i="20"/>
  <c r="CQ32" i="20"/>
  <c r="CR32" i="20"/>
  <c r="CS32" i="20"/>
  <c r="K33" i="20"/>
  <c r="L33" i="20"/>
  <c r="M33" i="20"/>
  <c r="W33" i="20"/>
  <c r="X33" i="20"/>
  <c r="Y33" i="20"/>
  <c r="AI33" i="20"/>
  <c r="AJ33" i="20"/>
  <c r="AK33" i="20"/>
  <c r="AU33" i="20"/>
  <c r="AV33" i="20"/>
  <c r="AW33" i="20"/>
  <c r="BG33" i="20"/>
  <c r="BH33" i="20"/>
  <c r="BI33" i="20"/>
  <c r="BS33" i="20"/>
  <c r="BT33" i="20"/>
  <c r="BU33" i="20"/>
  <c r="CE33" i="20"/>
  <c r="CF33" i="20"/>
  <c r="CG33" i="20"/>
  <c r="CQ33" i="20"/>
  <c r="CR33" i="20"/>
  <c r="CS33" i="20"/>
  <c r="K34" i="20"/>
  <c r="L34" i="20"/>
  <c r="M34" i="20"/>
  <c r="W34" i="20"/>
  <c r="X34" i="20"/>
  <c r="Y34" i="20"/>
  <c r="AI34" i="20"/>
  <c r="AJ34" i="20"/>
  <c r="AK34" i="20"/>
  <c r="AU34" i="20"/>
  <c r="AV34" i="20"/>
  <c r="AW34" i="20"/>
  <c r="BG34" i="20"/>
  <c r="BH34" i="20"/>
  <c r="BI34" i="20"/>
  <c r="BS34" i="20"/>
  <c r="BT34" i="20"/>
  <c r="BU34" i="20"/>
  <c r="CE34" i="20"/>
  <c r="CF34" i="20"/>
  <c r="CG34" i="20"/>
  <c r="CQ34" i="20"/>
  <c r="CR34" i="20"/>
  <c r="CS34" i="20"/>
  <c r="K35" i="20"/>
  <c r="L35" i="20"/>
  <c r="M35" i="20"/>
  <c r="W35" i="20"/>
  <c r="X35" i="20"/>
  <c r="Y35" i="20"/>
  <c r="AI35" i="20"/>
  <c r="AJ35" i="20"/>
  <c r="AK35" i="20"/>
  <c r="AU35" i="20"/>
  <c r="AV35" i="20"/>
  <c r="AW35" i="20"/>
  <c r="BG35" i="20"/>
  <c r="BH35" i="20"/>
  <c r="BI35" i="20"/>
  <c r="BS35" i="20"/>
  <c r="BT35" i="20"/>
  <c r="BU35" i="20"/>
  <c r="CE35" i="20"/>
  <c r="CF35" i="20"/>
  <c r="CG35" i="20"/>
  <c r="CQ35" i="20"/>
  <c r="CR35" i="20"/>
  <c r="CS35" i="20"/>
  <c r="K36" i="20"/>
  <c r="L36" i="20"/>
  <c r="M36" i="20"/>
  <c r="W36" i="20"/>
  <c r="X36" i="20"/>
  <c r="Y36" i="20"/>
  <c r="AI36" i="20"/>
  <c r="AJ36" i="20"/>
  <c r="AK36" i="20"/>
  <c r="AU36" i="20"/>
  <c r="AV36" i="20"/>
  <c r="AW36" i="20"/>
  <c r="BG36" i="20"/>
  <c r="BH36" i="20"/>
  <c r="BI36" i="20"/>
  <c r="BS36" i="20"/>
  <c r="BT36" i="20"/>
  <c r="BU36" i="20"/>
  <c r="CE36" i="20"/>
  <c r="CF36" i="20"/>
  <c r="CG36" i="20"/>
  <c r="CQ36" i="20"/>
  <c r="CR36" i="20"/>
  <c r="CS36" i="20"/>
  <c r="K37" i="20"/>
  <c r="L37" i="20"/>
  <c r="M37" i="20"/>
  <c r="W37" i="20"/>
  <c r="X37" i="20"/>
  <c r="Y37" i="20"/>
  <c r="AI37" i="20"/>
  <c r="AJ37" i="20"/>
  <c r="AK37" i="20"/>
  <c r="AU37" i="20"/>
  <c r="AV37" i="20"/>
  <c r="AW37" i="20"/>
  <c r="BG37" i="20"/>
  <c r="BH37" i="20"/>
  <c r="BI37" i="20"/>
  <c r="BS37" i="20"/>
  <c r="BT37" i="20"/>
  <c r="BU37" i="20"/>
  <c r="CE37" i="20"/>
  <c r="CF37" i="20"/>
  <c r="CG37" i="20"/>
  <c r="CQ37" i="20"/>
  <c r="CR37" i="20"/>
  <c r="CS37" i="20"/>
  <c r="K38" i="20"/>
  <c r="L38" i="20"/>
  <c r="M38" i="20"/>
  <c r="W38" i="20"/>
  <c r="X38" i="20"/>
  <c r="Y38" i="20"/>
  <c r="AI38" i="20"/>
  <c r="AJ38" i="20"/>
  <c r="AK38" i="20"/>
  <c r="AU38" i="20"/>
  <c r="AV38" i="20"/>
  <c r="AW38" i="20"/>
  <c r="BG38" i="20"/>
  <c r="BH38" i="20"/>
  <c r="BI38" i="20"/>
  <c r="BS38" i="20"/>
  <c r="BT38" i="20"/>
  <c r="BU38" i="20"/>
  <c r="CE38" i="20"/>
  <c r="CF38" i="20"/>
  <c r="CG38" i="20"/>
  <c r="CQ38" i="20"/>
  <c r="CR38" i="20"/>
  <c r="CS38" i="20"/>
  <c r="K39" i="20"/>
  <c r="L39" i="20"/>
  <c r="M39" i="20"/>
  <c r="W39" i="20"/>
  <c r="X39" i="20"/>
  <c r="Y39" i="20"/>
  <c r="AI39" i="20"/>
  <c r="AJ39" i="20"/>
  <c r="AK39" i="20"/>
  <c r="AU39" i="20"/>
  <c r="AV39" i="20"/>
  <c r="AW39" i="20"/>
  <c r="BG39" i="20"/>
  <c r="BH39" i="20"/>
  <c r="BI39" i="20"/>
  <c r="BS39" i="20"/>
  <c r="BT39" i="20"/>
  <c r="BU39" i="20"/>
  <c r="CE39" i="20"/>
  <c r="CF39" i="20"/>
  <c r="CG39" i="20"/>
  <c r="CQ39" i="20"/>
  <c r="CR39" i="20"/>
  <c r="CS39" i="20"/>
  <c r="K40" i="20"/>
  <c r="L40" i="20"/>
  <c r="M40" i="20"/>
  <c r="W40" i="20"/>
  <c r="X40" i="20"/>
  <c r="Y40" i="20"/>
  <c r="AI40" i="20"/>
  <c r="AJ40" i="20"/>
  <c r="AK40" i="20"/>
  <c r="AU40" i="20"/>
  <c r="AV40" i="20"/>
  <c r="AW40" i="20"/>
  <c r="BG40" i="20"/>
  <c r="BH40" i="20"/>
  <c r="BI40" i="20"/>
  <c r="BS40" i="20"/>
  <c r="BT40" i="20"/>
  <c r="BU40" i="20"/>
  <c r="CE40" i="20"/>
  <c r="CF40" i="20"/>
  <c r="CG40" i="20"/>
  <c r="CQ40" i="20"/>
  <c r="CR40" i="20"/>
  <c r="CS40" i="20"/>
  <c r="K41" i="20"/>
  <c r="L41" i="20"/>
  <c r="M41" i="20"/>
  <c r="W41" i="20"/>
  <c r="X41" i="20"/>
  <c r="Y41" i="20"/>
  <c r="AI41" i="20"/>
  <c r="AJ41" i="20"/>
  <c r="AK41" i="20"/>
  <c r="AU41" i="20"/>
  <c r="AV41" i="20"/>
  <c r="AW41" i="20"/>
  <c r="BG41" i="20"/>
  <c r="BH41" i="20"/>
  <c r="BI41" i="20"/>
  <c r="BS41" i="20"/>
  <c r="BT41" i="20"/>
  <c r="BU41" i="20"/>
  <c r="CE41" i="20"/>
  <c r="CF41" i="20"/>
  <c r="CG41" i="20"/>
  <c r="CQ41" i="20"/>
  <c r="CR41" i="20"/>
  <c r="CS41" i="20"/>
  <c r="K42" i="20"/>
  <c r="L42" i="20"/>
  <c r="M42" i="20"/>
  <c r="W42" i="20"/>
  <c r="X42" i="20"/>
  <c r="Y42" i="20"/>
  <c r="AI42" i="20"/>
  <c r="AJ42" i="20"/>
  <c r="AK42" i="20"/>
  <c r="AU42" i="20"/>
  <c r="AV42" i="20"/>
  <c r="AW42" i="20"/>
  <c r="BG42" i="20"/>
  <c r="BH42" i="20"/>
  <c r="BI42" i="20"/>
  <c r="BS42" i="20"/>
  <c r="BT42" i="20"/>
  <c r="BU42" i="20"/>
  <c r="CE42" i="20"/>
  <c r="CF42" i="20"/>
  <c r="CG42" i="20"/>
  <c r="CQ42" i="20"/>
  <c r="CR42" i="20"/>
  <c r="CS42" i="20"/>
  <c r="K43" i="20"/>
  <c r="L43" i="20"/>
  <c r="M43" i="20"/>
  <c r="W43" i="20"/>
  <c r="X43" i="20"/>
  <c r="Y43" i="20"/>
  <c r="AI43" i="20"/>
  <c r="AJ43" i="20"/>
  <c r="AK43" i="20"/>
  <c r="AU43" i="20"/>
  <c r="AV43" i="20"/>
  <c r="AW43" i="20"/>
  <c r="BG43" i="20"/>
  <c r="BH43" i="20"/>
  <c r="BI43" i="20"/>
  <c r="BS43" i="20"/>
  <c r="BT43" i="20"/>
  <c r="BU43" i="20"/>
  <c r="CE43" i="20"/>
  <c r="CF43" i="20"/>
  <c r="CG43" i="20"/>
  <c r="CQ43" i="20"/>
  <c r="CR43" i="20"/>
  <c r="CS43" i="20"/>
  <c r="K44" i="20"/>
  <c r="L44" i="20"/>
  <c r="M44" i="20"/>
  <c r="W44" i="20"/>
  <c r="X44" i="20"/>
  <c r="Y44" i="20"/>
  <c r="AI44" i="20"/>
  <c r="AJ44" i="20"/>
  <c r="AK44" i="20"/>
  <c r="AU44" i="20"/>
  <c r="AV44" i="20"/>
  <c r="AW44" i="20"/>
  <c r="BG44" i="20"/>
  <c r="BH44" i="20"/>
  <c r="BI44" i="20"/>
  <c r="BS44" i="20"/>
  <c r="BT44" i="20"/>
  <c r="BU44" i="20"/>
  <c r="CE44" i="20"/>
  <c r="CF44" i="20"/>
  <c r="CG44" i="20"/>
  <c r="CQ44" i="20"/>
  <c r="CR44" i="20"/>
  <c r="CS44" i="20"/>
  <c r="K45" i="20"/>
  <c r="L45" i="20"/>
  <c r="M45" i="20"/>
  <c r="W45" i="20"/>
  <c r="X45" i="20"/>
  <c r="Y45" i="20"/>
  <c r="AI45" i="20"/>
  <c r="AJ45" i="20"/>
  <c r="AK45" i="20"/>
  <c r="AU45" i="20"/>
  <c r="AV45" i="20"/>
  <c r="AW45" i="20"/>
  <c r="BG45" i="20"/>
  <c r="BH45" i="20"/>
  <c r="BI45" i="20"/>
  <c r="BS45" i="20"/>
  <c r="BT45" i="20"/>
  <c r="BU45" i="20"/>
  <c r="CE45" i="20"/>
  <c r="CF45" i="20"/>
  <c r="CG45" i="20"/>
  <c r="CQ45" i="20"/>
  <c r="CR45" i="20"/>
  <c r="CS45" i="20"/>
  <c r="K46" i="20"/>
  <c r="L46" i="20"/>
  <c r="M46" i="20"/>
  <c r="W46" i="20"/>
  <c r="X46" i="20"/>
  <c r="Y46" i="20"/>
  <c r="AI46" i="20"/>
  <c r="AJ46" i="20"/>
  <c r="AK46" i="20"/>
  <c r="AU46" i="20"/>
  <c r="AV46" i="20"/>
  <c r="AW46" i="20"/>
  <c r="BG46" i="20"/>
  <c r="BH46" i="20"/>
  <c r="BI46" i="20"/>
  <c r="BS46" i="20"/>
  <c r="BT46" i="20"/>
  <c r="BU46" i="20"/>
  <c r="CE46" i="20"/>
  <c r="CF46" i="20"/>
  <c r="CG46" i="20"/>
  <c r="CQ46" i="20"/>
  <c r="CR46" i="20"/>
  <c r="CS46" i="20"/>
  <c r="K47" i="20"/>
  <c r="L47" i="20"/>
  <c r="M47" i="20"/>
  <c r="W47" i="20"/>
  <c r="X47" i="20"/>
  <c r="Y47" i="20"/>
  <c r="AI47" i="20"/>
  <c r="AJ47" i="20"/>
  <c r="AK47" i="20"/>
  <c r="AU47" i="20"/>
  <c r="AV47" i="20"/>
  <c r="AW47" i="20"/>
  <c r="BG47" i="20"/>
  <c r="BH47" i="20"/>
  <c r="BI47" i="20"/>
  <c r="BS47" i="20"/>
  <c r="BT47" i="20"/>
  <c r="BU47" i="20"/>
  <c r="CE47" i="20"/>
  <c r="CF47" i="20"/>
  <c r="CG47" i="20"/>
  <c r="CQ47" i="20"/>
  <c r="CR47" i="20"/>
  <c r="CS47" i="20"/>
  <c r="K48" i="20"/>
  <c r="L48" i="20"/>
  <c r="M48" i="20"/>
  <c r="W48" i="20"/>
  <c r="X48" i="20"/>
  <c r="Y48" i="20"/>
  <c r="AI48" i="20"/>
  <c r="AJ48" i="20"/>
  <c r="AK48" i="20"/>
  <c r="AU48" i="20"/>
  <c r="AV48" i="20"/>
  <c r="AW48" i="20"/>
  <c r="BG48" i="20"/>
  <c r="BH48" i="20"/>
  <c r="BI48" i="20"/>
  <c r="BS48" i="20"/>
  <c r="BT48" i="20"/>
  <c r="BU48" i="20"/>
  <c r="CE48" i="20"/>
  <c r="CF48" i="20"/>
  <c r="CG48" i="20"/>
  <c r="CQ48" i="20"/>
  <c r="CR48" i="20"/>
  <c r="CS48" i="20"/>
  <c r="K49" i="20"/>
  <c r="L49" i="20"/>
  <c r="M49" i="20"/>
  <c r="W49" i="20"/>
  <c r="X49" i="20"/>
  <c r="Y49" i="20"/>
  <c r="AI49" i="20"/>
  <c r="AJ49" i="20"/>
  <c r="AK49" i="20"/>
  <c r="AU49" i="20"/>
  <c r="AV49" i="20"/>
  <c r="AW49" i="20"/>
  <c r="BG49" i="20"/>
  <c r="BH49" i="20"/>
  <c r="BI49" i="20"/>
  <c r="BS49" i="20"/>
  <c r="BT49" i="20"/>
  <c r="BU49" i="20"/>
  <c r="CE49" i="20"/>
  <c r="CF49" i="20"/>
  <c r="CG49" i="20"/>
  <c r="CQ49" i="20"/>
  <c r="CR49" i="20"/>
  <c r="CS49" i="20"/>
  <c r="K50" i="20"/>
  <c r="L50" i="20"/>
  <c r="M50" i="20"/>
  <c r="W50" i="20"/>
  <c r="X50" i="20"/>
  <c r="Y50" i="20"/>
  <c r="AI50" i="20"/>
  <c r="AJ50" i="20"/>
  <c r="AK50" i="20"/>
  <c r="AU50" i="20"/>
  <c r="AV50" i="20"/>
  <c r="AW50" i="20"/>
  <c r="BG50" i="20"/>
  <c r="BH50" i="20"/>
  <c r="BI50" i="20"/>
  <c r="BS50" i="20"/>
  <c r="BT50" i="20"/>
  <c r="BU50" i="20"/>
  <c r="CE50" i="20"/>
  <c r="CF50" i="20"/>
  <c r="CG50" i="20"/>
  <c r="CQ50" i="20"/>
  <c r="CR50" i="20"/>
  <c r="CS50" i="20"/>
  <c r="K51" i="20"/>
  <c r="L51" i="20"/>
  <c r="M51" i="20"/>
  <c r="W51" i="20"/>
  <c r="X51" i="20"/>
  <c r="Y51" i="20"/>
  <c r="AI51" i="20"/>
  <c r="AJ51" i="20"/>
  <c r="AK51" i="20"/>
  <c r="AU51" i="20"/>
  <c r="AV51" i="20"/>
  <c r="AW51" i="20"/>
  <c r="BG51" i="20"/>
  <c r="BH51" i="20"/>
  <c r="BI51" i="20"/>
  <c r="BS51" i="20"/>
  <c r="BT51" i="20"/>
  <c r="BU51" i="20"/>
  <c r="CE51" i="20"/>
  <c r="CF51" i="20"/>
  <c r="CG51" i="20"/>
  <c r="CQ51" i="20"/>
  <c r="CR51" i="20"/>
  <c r="CS51" i="20"/>
  <c r="K52" i="20"/>
  <c r="L52" i="20"/>
  <c r="M52" i="20"/>
  <c r="W52" i="20"/>
  <c r="X52" i="20"/>
  <c r="Y52" i="20"/>
  <c r="AI52" i="20"/>
  <c r="AJ52" i="20"/>
  <c r="AK52" i="20"/>
  <c r="AU52" i="20"/>
  <c r="AV52" i="20"/>
  <c r="AW52" i="20"/>
  <c r="BG52" i="20"/>
  <c r="BH52" i="20"/>
  <c r="BI52" i="20"/>
  <c r="BS52" i="20"/>
  <c r="BT52" i="20"/>
  <c r="BU52" i="20"/>
  <c r="CE52" i="20"/>
  <c r="CF52" i="20"/>
  <c r="CG52" i="20"/>
  <c r="CQ52" i="20"/>
  <c r="CR52" i="20"/>
  <c r="CS52" i="20"/>
  <c r="K53" i="20"/>
  <c r="L53" i="20"/>
  <c r="M53" i="20"/>
  <c r="W53" i="20"/>
  <c r="X53" i="20"/>
  <c r="Y53" i="20"/>
  <c r="AI53" i="20"/>
  <c r="AJ53" i="20"/>
  <c r="AK53" i="20"/>
  <c r="AU53" i="20"/>
  <c r="AV53" i="20"/>
  <c r="AW53" i="20"/>
  <c r="BG53" i="20"/>
  <c r="BH53" i="20"/>
  <c r="BI53" i="20"/>
  <c r="BS53" i="20"/>
  <c r="BT53" i="20"/>
  <c r="BU53" i="20"/>
  <c r="CE53" i="20"/>
  <c r="CF53" i="20"/>
  <c r="CG53" i="20"/>
  <c r="CQ53" i="20"/>
  <c r="CR53" i="20"/>
  <c r="CS53" i="20"/>
  <c r="K54" i="20"/>
  <c r="L54" i="20"/>
  <c r="M54" i="20"/>
  <c r="W54" i="20"/>
  <c r="X54" i="20"/>
  <c r="Y54" i="20"/>
  <c r="AI54" i="20"/>
  <c r="AJ54" i="20"/>
  <c r="AK54" i="20"/>
  <c r="AU54" i="20"/>
  <c r="AV54" i="20"/>
  <c r="AW54" i="20"/>
  <c r="BG54" i="20"/>
  <c r="BH54" i="20"/>
  <c r="BI54" i="20"/>
  <c r="BS54" i="20"/>
  <c r="BT54" i="20"/>
  <c r="BU54" i="20"/>
  <c r="CE54" i="20"/>
  <c r="CF54" i="20"/>
  <c r="CG54" i="20"/>
  <c r="CQ54" i="20"/>
  <c r="CR54" i="20"/>
  <c r="CS54" i="20"/>
  <c r="K55" i="20"/>
  <c r="L55" i="20"/>
  <c r="M55" i="20"/>
  <c r="W55" i="20"/>
  <c r="X55" i="20"/>
  <c r="Y55" i="20"/>
  <c r="AI55" i="20"/>
  <c r="AJ55" i="20"/>
  <c r="AK55" i="20"/>
  <c r="AU55" i="20"/>
  <c r="AV55" i="20"/>
  <c r="AW55" i="20"/>
  <c r="BG55" i="20"/>
  <c r="BH55" i="20"/>
  <c r="BI55" i="20"/>
  <c r="BS55" i="20"/>
  <c r="BT55" i="20"/>
  <c r="BU55" i="20"/>
  <c r="CE55" i="20"/>
  <c r="CF55" i="20"/>
  <c r="CG55" i="20"/>
  <c r="CQ55" i="20"/>
  <c r="CR55" i="20"/>
  <c r="CS55" i="20"/>
  <c r="K56" i="20"/>
  <c r="L56" i="20"/>
  <c r="M56" i="20"/>
  <c r="W56" i="20"/>
  <c r="X56" i="20"/>
  <c r="Y56" i="20"/>
  <c r="AI56" i="20"/>
  <c r="AJ56" i="20"/>
  <c r="AK56" i="20"/>
  <c r="AU56" i="20"/>
  <c r="AV56" i="20"/>
  <c r="AW56" i="20"/>
  <c r="BG56" i="20"/>
  <c r="BH56" i="20"/>
  <c r="BI56" i="20"/>
  <c r="BS56" i="20"/>
  <c r="BT56" i="20"/>
  <c r="BU56" i="20"/>
  <c r="CE56" i="20"/>
  <c r="CF56" i="20"/>
  <c r="CG56" i="20"/>
  <c r="CQ56" i="20"/>
  <c r="CR56" i="20"/>
  <c r="CS56" i="20"/>
  <c r="K57" i="20"/>
  <c r="L57" i="20"/>
  <c r="M57" i="20"/>
  <c r="W57" i="20"/>
  <c r="X57" i="20"/>
  <c r="Y57" i="20"/>
  <c r="AI57" i="20"/>
  <c r="AJ57" i="20"/>
  <c r="AK57" i="20"/>
  <c r="AU57" i="20"/>
  <c r="AV57" i="20"/>
  <c r="AW57" i="20"/>
  <c r="BG57" i="20"/>
  <c r="BH57" i="20"/>
  <c r="BI57" i="20"/>
  <c r="BS57" i="20"/>
  <c r="BT57" i="20"/>
  <c r="BU57" i="20"/>
  <c r="CE57" i="20"/>
  <c r="CF57" i="20"/>
  <c r="CG57" i="20"/>
  <c r="CQ57" i="20"/>
  <c r="CR57" i="20"/>
  <c r="CS57" i="20"/>
  <c r="K58" i="20"/>
  <c r="L58" i="20"/>
  <c r="M58" i="20"/>
  <c r="W58" i="20"/>
  <c r="X58" i="20"/>
  <c r="Y58" i="20"/>
  <c r="AI58" i="20"/>
  <c r="AJ58" i="20"/>
  <c r="AK58" i="20"/>
  <c r="AU58" i="20"/>
  <c r="AV58" i="20"/>
  <c r="AW58" i="20"/>
  <c r="BG58" i="20"/>
  <c r="BH58" i="20"/>
  <c r="BI58" i="20"/>
  <c r="BS58" i="20"/>
  <c r="BT58" i="20"/>
  <c r="BU58" i="20"/>
  <c r="CE58" i="20"/>
  <c r="CF58" i="20"/>
  <c r="CG58" i="20"/>
  <c r="CQ58" i="20"/>
  <c r="CR58" i="20"/>
  <c r="CS58" i="20"/>
  <c r="K59" i="20"/>
  <c r="L59" i="20"/>
  <c r="M59" i="20"/>
  <c r="W59" i="20"/>
  <c r="X59" i="20"/>
  <c r="Y59" i="20"/>
  <c r="AI59" i="20"/>
  <c r="AJ59" i="20"/>
  <c r="AK59" i="20"/>
  <c r="AU59" i="20"/>
  <c r="AV59" i="20"/>
  <c r="AW59" i="20"/>
  <c r="BG59" i="20"/>
  <c r="BH59" i="20"/>
  <c r="BI59" i="20"/>
  <c r="BS59" i="20"/>
  <c r="BT59" i="20"/>
  <c r="BU59" i="20"/>
  <c r="CE59" i="20"/>
  <c r="CF59" i="20"/>
  <c r="CG59" i="20"/>
  <c r="CQ59" i="20"/>
  <c r="CR59" i="20"/>
  <c r="CS59" i="20"/>
  <c r="K60" i="20"/>
  <c r="L60" i="20"/>
  <c r="M60" i="20"/>
  <c r="W60" i="20"/>
  <c r="X60" i="20"/>
  <c r="Y60" i="20"/>
  <c r="AI60" i="20"/>
  <c r="AJ60" i="20"/>
  <c r="AK60" i="20"/>
  <c r="AU60" i="20"/>
  <c r="AV60" i="20"/>
  <c r="AW60" i="20"/>
  <c r="BG60" i="20"/>
  <c r="BH60" i="20"/>
  <c r="BI60" i="20"/>
  <c r="BS60" i="20"/>
  <c r="BT60" i="20"/>
  <c r="BU60" i="20"/>
  <c r="CE60" i="20"/>
  <c r="CF60" i="20"/>
  <c r="CG60" i="20"/>
  <c r="CQ60" i="20"/>
  <c r="CR60" i="20"/>
  <c r="CS60" i="20"/>
  <c r="K61" i="20"/>
  <c r="L61" i="20"/>
  <c r="M61" i="20"/>
  <c r="W61" i="20"/>
  <c r="X61" i="20"/>
  <c r="Y61" i="20"/>
  <c r="AI61" i="20"/>
  <c r="AJ61" i="20"/>
  <c r="AK61" i="20"/>
  <c r="AU61" i="20"/>
  <c r="AV61" i="20"/>
  <c r="AW61" i="20"/>
  <c r="BG61" i="20"/>
  <c r="BH61" i="20"/>
  <c r="BI61" i="20"/>
  <c r="BS61" i="20"/>
  <c r="BT61" i="20"/>
  <c r="BU61" i="20"/>
  <c r="CE61" i="20"/>
  <c r="CF61" i="20"/>
  <c r="CG61" i="20"/>
  <c r="CQ61" i="20"/>
  <c r="CR61" i="20"/>
  <c r="CS61" i="20"/>
  <c r="K62" i="20"/>
  <c r="L62" i="20"/>
  <c r="M62" i="20"/>
  <c r="W62" i="20"/>
  <c r="X62" i="20"/>
  <c r="Y62" i="20"/>
  <c r="AI62" i="20"/>
  <c r="AJ62" i="20"/>
  <c r="AK62" i="20"/>
  <c r="AU62" i="20"/>
  <c r="AV62" i="20"/>
  <c r="AW62" i="20"/>
  <c r="BG62" i="20"/>
  <c r="BH62" i="20"/>
  <c r="BI62" i="20"/>
  <c r="BS62" i="20"/>
  <c r="BT62" i="20"/>
  <c r="BU62" i="20"/>
  <c r="CE62" i="20"/>
  <c r="CF62" i="20"/>
  <c r="CG62" i="20"/>
  <c r="CQ62" i="20"/>
  <c r="CR62" i="20"/>
  <c r="CS62" i="20"/>
  <c r="K63" i="20"/>
  <c r="L63" i="20"/>
  <c r="M63" i="20"/>
  <c r="W63" i="20"/>
  <c r="X63" i="20"/>
  <c r="Y63" i="20"/>
  <c r="AI63" i="20"/>
  <c r="AJ63" i="20"/>
  <c r="AK63" i="20"/>
  <c r="AU63" i="20"/>
  <c r="AV63" i="20"/>
  <c r="AW63" i="20"/>
  <c r="BG63" i="20"/>
  <c r="BH63" i="20"/>
  <c r="BI63" i="20"/>
  <c r="BS63" i="20"/>
  <c r="BT63" i="20"/>
  <c r="BU63" i="20"/>
  <c r="CE63" i="20"/>
  <c r="CF63" i="20"/>
  <c r="CG63" i="20"/>
  <c r="CQ63" i="20"/>
  <c r="CR63" i="20"/>
  <c r="CS63" i="20"/>
  <c r="K64" i="20"/>
  <c r="L64" i="20"/>
  <c r="M64" i="20"/>
  <c r="W64" i="20"/>
  <c r="X64" i="20"/>
  <c r="Y64" i="20"/>
  <c r="AI64" i="20"/>
  <c r="AJ64" i="20"/>
  <c r="AK64" i="20"/>
  <c r="AU64" i="20"/>
  <c r="AV64" i="20"/>
  <c r="AW64" i="20"/>
  <c r="BG64" i="20"/>
  <c r="BH64" i="20"/>
  <c r="BI64" i="20"/>
  <c r="BS64" i="20"/>
  <c r="BT64" i="20"/>
  <c r="BU64" i="20"/>
  <c r="CE64" i="20"/>
  <c r="CF64" i="20"/>
  <c r="CG64" i="20"/>
  <c r="CQ64" i="20"/>
  <c r="CR64" i="20"/>
  <c r="CS64" i="20"/>
  <c r="K65" i="20"/>
  <c r="L65" i="20"/>
  <c r="M65" i="20"/>
  <c r="W65" i="20"/>
  <c r="X65" i="20"/>
  <c r="Y65" i="20"/>
  <c r="AI65" i="20"/>
  <c r="AJ65" i="20"/>
  <c r="AK65" i="20"/>
  <c r="AU65" i="20"/>
  <c r="AV65" i="20"/>
  <c r="AW65" i="20"/>
  <c r="BG65" i="20"/>
  <c r="BH65" i="20"/>
  <c r="BI65" i="20"/>
  <c r="BS65" i="20"/>
  <c r="BT65" i="20"/>
  <c r="BU65" i="20"/>
  <c r="CE65" i="20"/>
  <c r="CF65" i="20"/>
  <c r="CG65" i="20"/>
  <c r="CQ65" i="20"/>
  <c r="CR65" i="20"/>
  <c r="CS65" i="20"/>
  <c r="K66" i="20"/>
  <c r="L66" i="20"/>
  <c r="M66" i="20"/>
  <c r="W66" i="20"/>
  <c r="X66" i="20"/>
  <c r="Y66" i="20"/>
  <c r="AI66" i="20"/>
  <c r="AJ66" i="20"/>
  <c r="AK66" i="20"/>
  <c r="AU66" i="20"/>
  <c r="AV66" i="20"/>
  <c r="AW66" i="20"/>
  <c r="BG66" i="20"/>
  <c r="BH66" i="20"/>
  <c r="BI66" i="20"/>
  <c r="BS66" i="20"/>
  <c r="BT66" i="20"/>
  <c r="BU66" i="20"/>
  <c r="CE66" i="20"/>
  <c r="CF66" i="20"/>
  <c r="CG66" i="20"/>
  <c r="CQ66" i="20"/>
  <c r="CR66" i="20"/>
  <c r="CS66" i="20"/>
  <c r="K67" i="20"/>
  <c r="L67" i="20"/>
  <c r="M67" i="20"/>
  <c r="W67" i="20"/>
  <c r="X67" i="20"/>
  <c r="Y67" i="20"/>
  <c r="AI67" i="20"/>
  <c r="AJ67" i="20"/>
  <c r="AK67" i="20"/>
  <c r="AU67" i="20"/>
  <c r="AV67" i="20"/>
  <c r="AW67" i="20"/>
  <c r="BG67" i="20"/>
  <c r="BH67" i="20"/>
  <c r="BI67" i="20"/>
  <c r="BS67" i="20"/>
  <c r="BT67" i="20"/>
  <c r="BU67" i="20"/>
  <c r="CE67" i="20"/>
  <c r="CF67" i="20"/>
  <c r="CG67" i="20"/>
  <c r="CQ67" i="20"/>
  <c r="CR67" i="20"/>
  <c r="CS67" i="20"/>
  <c r="K68" i="20"/>
  <c r="L68" i="20"/>
  <c r="M68" i="20"/>
  <c r="W68" i="20"/>
  <c r="X68" i="20"/>
  <c r="Y68" i="20"/>
  <c r="AI68" i="20"/>
  <c r="AJ68" i="20"/>
  <c r="AK68" i="20"/>
  <c r="AU68" i="20"/>
  <c r="AV68" i="20"/>
  <c r="AW68" i="20"/>
  <c r="BG68" i="20"/>
  <c r="BH68" i="20"/>
  <c r="BI68" i="20"/>
  <c r="BS68" i="20"/>
  <c r="BT68" i="20"/>
  <c r="BU68" i="20"/>
  <c r="CE68" i="20"/>
  <c r="CF68" i="20"/>
  <c r="CG68" i="20"/>
  <c r="CQ68" i="20"/>
  <c r="CR68" i="20"/>
  <c r="CS68" i="20"/>
  <c r="K69" i="20"/>
  <c r="L69" i="20"/>
  <c r="M69" i="20"/>
  <c r="W69" i="20"/>
  <c r="X69" i="20"/>
  <c r="Y69" i="20"/>
  <c r="AI69" i="20"/>
  <c r="AJ69" i="20"/>
  <c r="AK69" i="20"/>
  <c r="AU69" i="20"/>
  <c r="AV69" i="20"/>
  <c r="AW69" i="20"/>
  <c r="BG69" i="20"/>
  <c r="BH69" i="20"/>
  <c r="BI69" i="20"/>
  <c r="BS69" i="20"/>
  <c r="BT69" i="20"/>
  <c r="BU69" i="20"/>
  <c r="CE69" i="20"/>
  <c r="CF69" i="20"/>
  <c r="CG69" i="20"/>
  <c r="CQ69" i="20"/>
  <c r="CR69" i="20"/>
  <c r="CS69" i="20"/>
  <c r="K70" i="20"/>
  <c r="L70" i="20"/>
  <c r="M70" i="20"/>
  <c r="W70" i="20"/>
  <c r="X70" i="20"/>
  <c r="Y70" i="20"/>
  <c r="AI70" i="20"/>
  <c r="AJ70" i="20"/>
  <c r="AK70" i="20"/>
  <c r="AU70" i="20"/>
  <c r="AV70" i="20"/>
  <c r="AW70" i="20"/>
  <c r="BG70" i="20"/>
  <c r="BH70" i="20"/>
  <c r="BI70" i="20"/>
  <c r="BS70" i="20"/>
  <c r="BT70" i="20"/>
  <c r="BU70" i="20"/>
  <c r="CE70" i="20"/>
  <c r="CF70" i="20"/>
  <c r="CG70" i="20"/>
  <c r="CQ70" i="20"/>
  <c r="CR70" i="20"/>
  <c r="CS70" i="20"/>
  <c r="K71" i="20"/>
  <c r="L71" i="20"/>
  <c r="M71" i="20"/>
  <c r="W71" i="20"/>
  <c r="X71" i="20"/>
  <c r="Y71" i="20"/>
  <c r="AI71" i="20"/>
  <c r="AJ71" i="20"/>
  <c r="AK71" i="20"/>
  <c r="AU71" i="20"/>
  <c r="AV71" i="20"/>
  <c r="AW71" i="20"/>
  <c r="BG71" i="20"/>
  <c r="BH71" i="20"/>
  <c r="BI71" i="20"/>
  <c r="BS71" i="20"/>
  <c r="BT71" i="20"/>
  <c r="BU71" i="20"/>
  <c r="CE71" i="20"/>
  <c r="CF71" i="20"/>
  <c r="CG71" i="20"/>
  <c r="CQ71" i="20"/>
  <c r="CR71" i="20"/>
  <c r="CS71" i="20"/>
  <c r="K72" i="20"/>
  <c r="L72" i="20"/>
  <c r="M72" i="20"/>
  <c r="W72" i="20"/>
  <c r="X72" i="20"/>
  <c r="Y72" i="20"/>
  <c r="AI72" i="20"/>
  <c r="AJ72" i="20"/>
  <c r="AK72" i="20"/>
  <c r="AU72" i="20"/>
  <c r="AV72" i="20"/>
  <c r="AW72" i="20"/>
  <c r="BG72" i="20"/>
  <c r="BH72" i="20"/>
  <c r="BI72" i="20"/>
  <c r="BS72" i="20"/>
  <c r="BT72" i="20"/>
  <c r="BU72" i="20"/>
  <c r="CE72" i="20"/>
  <c r="CF72" i="20"/>
  <c r="CG72" i="20"/>
  <c r="CQ72" i="20"/>
  <c r="CR72" i="20"/>
  <c r="CS72" i="20"/>
  <c r="K73" i="20"/>
  <c r="L73" i="20"/>
  <c r="M73" i="20"/>
  <c r="W73" i="20"/>
  <c r="X73" i="20"/>
  <c r="Y73" i="20"/>
  <c r="AI73" i="20"/>
  <c r="AJ73" i="20"/>
  <c r="AK73" i="20"/>
  <c r="AU73" i="20"/>
  <c r="AV73" i="20"/>
  <c r="AW73" i="20"/>
  <c r="BG73" i="20"/>
  <c r="BH73" i="20"/>
  <c r="BI73" i="20"/>
  <c r="BS73" i="20"/>
  <c r="BT73" i="20"/>
  <c r="BU73" i="20"/>
  <c r="CE73" i="20"/>
  <c r="CF73" i="20"/>
  <c r="CG73" i="20"/>
  <c r="CQ73" i="20"/>
  <c r="CR73" i="20"/>
  <c r="CS73" i="20"/>
  <c r="K74" i="20"/>
  <c r="L74" i="20"/>
  <c r="M74" i="20"/>
  <c r="W74" i="20"/>
  <c r="X74" i="20"/>
  <c r="Y74" i="20"/>
  <c r="AI74" i="20"/>
  <c r="AJ74" i="20"/>
  <c r="AK74" i="20"/>
  <c r="AU74" i="20"/>
  <c r="AV74" i="20"/>
  <c r="AW74" i="20"/>
  <c r="BG74" i="20"/>
  <c r="BH74" i="20"/>
  <c r="BI74" i="20"/>
  <c r="BS74" i="20"/>
  <c r="BT74" i="20"/>
  <c r="BU74" i="20"/>
  <c r="CE74" i="20"/>
  <c r="CF74" i="20"/>
  <c r="CG74" i="20"/>
  <c r="CQ74" i="20"/>
  <c r="CR74" i="20"/>
  <c r="CS74" i="20"/>
  <c r="K75" i="20"/>
  <c r="L75" i="20"/>
  <c r="M75" i="20"/>
  <c r="W75" i="20"/>
  <c r="X75" i="20"/>
  <c r="Y75" i="20"/>
  <c r="AI75" i="20"/>
  <c r="AJ75" i="20"/>
  <c r="AK75" i="20"/>
  <c r="AU75" i="20"/>
  <c r="AV75" i="20"/>
  <c r="AW75" i="20"/>
  <c r="BG75" i="20"/>
  <c r="BH75" i="20"/>
  <c r="BI75" i="20"/>
  <c r="BS75" i="20"/>
  <c r="BT75" i="20"/>
  <c r="BU75" i="20"/>
  <c r="CE75" i="20"/>
  <c r="CF75" i="20"/>
  <c r="CG75" i="20"/>
  <c r="CQ75" i="20"/>
  <c r="CR75" i="20"/>
  <c r="CS75" i="20"/>
  <c r="K76" i="20"/>
  <c r="L76" i="20"/>
  <c r="M76" i="20"/>
  <c r="W76" i="20"/>
  <c r="X76" i="20"/>
  <c r="Y76" i="20"/>
  <c r="AI76" i="20"/>
  <c r="AJ76" i="20"/>
  <c r="AK76" i="20"/>
  <c r="AU76" i="20"/>
  <c r="AV76" i="20"/>
  <c r="AW76" i="20"/>
  <c r="BG76" i="20"/>
  <c r="BH76" i="20"/>
  <c r="BI76" i="20"/>
  <c r="BS76" i="20"/>
  <c r="BT76" i="20"/>
  <c r="BU76" i="20"/>
  <c r="CE76" i="20"/>
  <c r="CF76" i="20"/>
  <c r="CG76" i="20"/>
  <c r="CQ76" i="20"/>
  <c r="CR76" i="20"/>
  <c r="CS76" i="20"/>
  <c r="K77" i="20"/>
  <c r="L77" i="20"/>
  <c r="M77" i="20"/>
  <c r="W77" i="20"/>
  <c r="X77" i="20"/>
  <c r="Y77" i="20"/>
  <c r="AI77" i="20"/>
  <c r="AJ77" i="20"/>
  <c r="AK77" i="20"/>
  <c r="AU77" i="20"/>
  <c r="AV77" i="20"/>
  <c r="AW77" i="20"/>
  <c r="BG77" i="20"/>
  <c r="BH77" i="20"/>
  <c r="BI77" i="20"/>
  <c r="BS77" i="20"/>
  <c r="BT77" i="20"/>
  <c r="BU77" i="20"/>
  <c r="CE77" i="20"/>
  <c r="CF77" i="20"/>
  <c r="CG77" i="20"/>
  <c r="CQ77" i="20"/>
  <c r="CR77" i="20"/>
  <c r="CS77" i="20"/>
  <c r="K78" i="20"/>
  <c r="L78" i="20"/>
  <c r="M78" i="20"/>
  <c r="W78" i="20"/>
  <c r="X78" i="20"/>
  <c r="Y78" i="20"/>
  <c r="AI78" i="20"/>
  <c r="AJ78" i="20"/>
  <c r="AK78" i="20"/>
  <c r="AU78" i="20"/>
  <c r="AV78" i="20"/>
  <c r="AW78" i="20"/>
  <c r="BG78" i="20"/>
  <c r="BH78" i="20"/>
  <c r="BI78" i="20"/>
  <c r="BS78" i="20"/>
  <c r="BT78" i="20"/>
  <c r="BU78" i="20"/>
  <c r="CE78" i="20"/>
  <c r="CF78" i="20"/>
  <c r="CG78" i="20"/>
  <c r="CQ78" i="20"/>
  <c r="CR78" i="20"/>
  <c r="CS78" i="20"/>
  <c r="K79" i="20"/>
  <c r="L79" i="20"/>
  <c r="M79" i="20"/>
  <c r="W79" i="20"/>
  <c r="X79" i="20"/>
  <c r="Y79" i="20"/>
  <c r="AI79" i="20"/>
  <c r="AJ79" i="20"/>
  <c r="AK79" i="20"/>
  <c r="AU79" i="20"/>
  <c r="AV79" i="20"/>
  <c r="AW79" i="20"/>
  <c r="BG79" i="20"/>
  <c r="BH79" i="20"/>
  <c r="BI79" i="20"/>
  <c r="BS79" i="20"/>
  <c r="BT79" i="20"/>
  <c r="BU79" i="20"/>
  <c r="CE79" i="20"/>
  <c r="CF79" i="20"/>
  <c r="CG79" i="20"/>
  <c r="CQ79" i="20"/>
  <c r="CR79" i="20"/>
  <c r="CS79" i="20"/>
  <c r="K80" i="20"/>
  <c r="L80" i="20"/>
  <c r="M80" i="20"/>
  <c r="W80" i="20"/>
  <c r="X80" i="20"/>
  <c r="Y80" i="20"/>
  <c r="AI80" i="20"/>
  <c r="AJ80" i="20"/>
  <c r="AK80" i="20"/>
  <c r="AU80" i="20"/>
  <c r="AV80" i="20"/>
  <c r="AW80" i="20"/>
  <c r="BG80" i="20"/>
  <c r="BH80" i="20"/>
  <c r="BI80" i="20"/>
  <c r="BS80" i="20"/>
  <c r="BT80" i="20"/>
  <c r="BU80" i="20"/>
  <c r="CE80" i="20"/>
  <c r="CF80" i="20"/>
  <c r="CG80" i="20"/>
  <c r="CQ80" i="20"/>
  <c r="CR80" i="20"/>
  <c r="CS80" i="20"/>
  <c r="K81" i="20"/>
  <c r="L81" i="20"/>
  <c r="M81" i="20"/>
  <c r="W81" i="20"/>
  <c r="X81" i="20"/>
  <c r="Y81" i="20"/>
  <c r="AI81" i="20"/>
  <c r="AJ81" i="20"/>
  <c r="AK81" i="20"/>
  <c r="AU81" i="20"/>
  <c r="AV81" i="20"/>
  <c r="AW81" i="20"/>
  <c r="BG81" i="20"/>
  <c r="BH81" i="20"/>
  <c r="BI81" i="20"/>
  <c r="BS81" i="20"/>
  <c r="BT81" i="20"/>
  <c r="BU81" i="20"/>
  <c r="CE81" i="20"/>
  <c r="CF81" i="20"/>
  <c r="CG81" i="20"/>
  <c r="CQ81" i="20"/>
  <c r="CR81" i="20"/>
  <c r="CS81" i="20"/>
  <c r="K82" i="20"/>
  <c r="L82" i="20"/>
  <c r="M82" i="20"/>
  <c r="W82" i="20"/>
  <c r="X82" i="20"/>
  <c r="Y82" i="20"/>
  <c r="AI82" i="20"/>
  <c r="AJ82" i="20"/>
  <c r="AK82" i="20"/>
  <c r="AU82" i="20"/>
  <c r="AV82" i="20"/>
  <c r="AW82" i="20"/>
  <c r="BG82" i="20"/>
  <c r="BH82" i="20"/>
  <c r="BI82" i="20"/>
  <c r="BS82" i="20"/>
  <c r="BT82" i="20"/>
  <c r="BU82" i="20"/>
  <c r="CE82" i="20"/>
  <c r="CF82" i="20"/>
  <c r="CG82" i="20"/>
  <c r="CQ82" i="20"/>
  <c r="CR82" i="20"/>
  <c r="CS82" i="20"/>
  <c r="K83" i="20"/>
  <c r="L83" i="20"/>
  <c r="M83" i="20"/>
  <c r="W83" i="20"/>
  <c r="X83" i="20"/>
  <c r="Y83" i="20"/>
  <c r="AI83" i="20"/>
  <c r="AJ83" i="20"/>
  <c r="AK83" i="20"/>
  <c r="AU83" i="20"/>
  <c r="AV83" i="20"/>
  <c r="AW83" i="20"/>
  <c r="BG83" i="20"/>
  <c r="BH83" i="20"/>
  <c r="BI83" i="20"/>
  <c r="BS83" i="20"/>
  <c r="BT83" i="20"/>
  <c r="BU83" i="20"/>
  <c r="CE83" i="20"/>
  <c r="CF83" i="20"/>
  <c r="CG83" i="20"/>
  <c r="CQ83" i="20"/>
  <c r="CR83" i="20"/>
  <c r="CS83" i="20"/>
  <c r="K84" i="20"/>
  <c r="L84" i="20"/>
  <c r="M84" i="20"/>
  <c r="W84" i="20"/>
  <c r="X84" i="20"/>
  <c r="Y84" i="20"/>
  <c r="AI84" i="20"/>
  <c r="AJ84" i="20"/>
  <c r="AK84" i="20"/>
  <c r="AU84" i="20"/>
  <c r="AV84" i="20"/>
  <c r="AW84" i="20"/>
  <c r="BG84" i="20"/>
  <c r="BH84" i="20"/>
  <c r="BI84" i="20"/>
  <c r="BS84" i="20"/>
  <c r="BT84" i="20"/>
  <c r="BU84" i="20"/>
  <c r="CE84" i="20"/>
  <c r="CF84" i="20"/>
  <c r="CG84" i="20"/>
  <c r="CQ84" i="20"/>
  <c r="CR84" i="20"/>
  <c r="CS84" i="20"/>
  <c r="K85" i="20"/>
  <c r="L85" i="20"/>
  <c r="M85" i="20"/>
  <c r="W85" i="20"/>
  <c r="X85" i="20"/>
  <c r="Y85" i="20"/>
  <c r="AI85" i="20"/>
  <c r="AJ85" i="20"/>
  <c r="AK85" i="20"/>
  <c r="AU85" i="20"/>
  <c r="AV85" i="20"/>
  <c r="AW85" i="20"/>
  <c r="BG85" i="20"/>
  <c r="BH85" i="20"/>
  <c r="BI85" i="20"/>
  <c r="BS85" i="20"/>
  <c r="BT85" i="20"/>
  <c r="BU85" i="20"/>
  <c r="CE85" i="20"/>
  <c r="CF85" i="20"/>
  <c r="CG85" i="20"/>
  <c r="CQ85" i="20"/>
  <c r="CR85" i="20"/>
  <c r="CS85" i="20"/>
  <c r="K86" i="20"/>
  <c r="L86" i="20"/>
  <c r="M86" i="20"/>
  <c r="W86" i="20"/>
  <c r="X86" i="20"/>
  <c r="Y86" i="20"/>
  <c r="AI86" i="20"/>
  <c r="AJ86" i="20"/>
  <c r="AK86" i="20"/>
  <c r="AU86" i="20"/>
  <c r="AV86" i="20"/>
  <c r="AW86" i="20"/>
  <c r="BG86" i="20"/>
  <c r="BH86" i="20"/>
  <c r="BI86" i="20"/>
  <c r="BS86" i="20"/>
  <c r="BT86" i="20"/>
  <c r="BU86" i="20"/>
  <c r="CE86" i="20"/>
  <c r="CF86" i="20"/>
  <c r="CG86" i="20"/>
  <c r="CQ86" i="20"/>
  <c r="CR86" i="20"/>
  <c r="CS86" i="20"/>
  <c r="K87" i="20"/>
  <c r="L87" i="20"/>
  <c r="M87" i="20"/>
  <c r="W87" i="20"/>
  <c r="X87" i="20"/>
  <c r="Y87" i="20"/>
  <c r="AI87" i="20"/>
  <c r="AJ87" i="20"/>
  <c r="AK87" i="20"/>
  <c r="AU87" i="20"/>
  <c r="AV87" i="20"/>
  <c r="AW87" i="20"/>
  <c r="BG87" i="20"/>
  <c r="BH87" i="20"/>
  <c r="BI87" i="20"/>
  <c r="BS87" i="20"/>
  <c r="BT87" i="20"/>
  <c r="BU87" i="20"/>
  <c r="CE87" i="20"/>
  <c r="CF87" i="20"/>
  <c r="CG87" i="20"/>
  <c r="CQ87" i="20"/>
  <c r="CR87" i="20"/>
  <c r="CS87" i="20"/>
  <c r="K88" i="20"/>
  <c r="L88" i="20"/>
  <c r="M88" i="20"/>
  <c r="W88" i="20"/>
  <c r="X88" i="20"/>
  <c r="Y88" i="20"/>
  <c r="AI88" i="20"/>
  <c r="AJ88" i="20"/>
  <c r="AK88" i="20"/>
  <c r="AU88" i="20"/>
  <c r="AV88" i="20"/>
  <c r="AW88" i="20"/>
  <c r="BG88" i="20"/>
  <c r="BH88" i="20"/>
  <c r="BI88" i="20"/>
  <c r="BS88" i="20"/>
  <c r="BT88" i="20"/>
  <c r="BU88" i="20"/>
  <c r="CE88" i="20"/>
  <c r="CF88" i="20"/>
  <c r="CG88" i="20"/>
  <c r="CQ88" i="20"/>
  <c r="CR88" i="20"/>
  <c r="CS88" i="20"/>
  <c r="H5" i="19"/>
  <c r="I5" i="19"/>
  <c r="P5" i="19"/>
  <c r="W5" i="19"/>
  <c r="AB5" i="19"/>
  <c r="AD5" i="19"/>
  <c r="AK5" i="19"/>
  <c r="H6" i="19"/>
  <c r="G6" i="19" s="1"/>
  <c r="I6" i="19"/>
  <c r="P6" i="19"/>
  <c r="W6" i="19"/>
  <c r="AD6" i="19"/>
  <c r="AK6" i="19"/>
  <c r="H7" i="19"/>
  <c r="I7" i="19"/>
  <c r="P7" i="19"/>
  <c r="W7" i="19"/>
  <c r="AD7" i="19"/>
  <c r="AK7" i="19"/>
  <c r="H8" i="19"/>
  <c r="I8" i="19"/>
  <c r="P8" i="19"/>
  <c r="W8" i="19"/>
  <c r="AD8" i="19"/>
  <c r="AI8" i="19"/>
  <c r="AK8" i="19"/>
  <c r="H9" i="19"/>
  <c r="I9" i="19"/>
  <c r="N9" i="19"/>
  <c r="P9" i="19"/>
  <c r="W9" i="19"/>
  <c r="AD9" i="19"/>
  <c r="AK9" i="19"/>
  <c r="H10" i="19"/>
  <c r="I10" i="19"/>
  <c r="P10" i="19"/>
  <c r="W10" i="19"/>
  <c r="AD10" i="19"/>
  <c r="AK10" i="19"/>
  <c r="H11" i="19"/>
  <c r="I11" i="19"/>
  <c r="P11" i="19"/>
  <c r="W11" i="19"/>
  <c r="AD11" i="19"/>
  <c r="AK11" i="19"/>
  <c r="H12" i="19"/>
  <c r="I12" i="19"/>
  <c r="P12" i="19"/>
  <c r="W12" i="19"/>
  <c r="AD12" i="19"/>
  <c r="AK12" i="19"/>
  <c r="H13" i="19"/>
  <c r="I13" i="19"/>
  <c r="P13" i="19"/>
  <c r="W13" i="19"/>
  <c r="AD13" i="19"/>
  <c r="AK13" i="19"/>
  <c r="H14" i="19"/>
  <c r="I14" i="19"/>
  <c r="P14" i="19"/>
  <c r="W14" i="19"/>
  <c r="AD14" i="19"/>
  <c r="AI14" i="19"/>
  <c r="AK14" i="19"/>
  <c r="H15" i="19"/>
  <c r="I15" i="19"/>
  <c r="N15" i="19"/>
  <c r="P15" i="19"/>
  <c r="W15" i="19"/>
  <c r="AB15" i="19"/>
  <c r="AD15" i="19"/>
  <c r="AK15" i="19"/>
  <c r="H16" i="19"/>
  <c r="I16" i="19"/>
  <c r="P16" i="19"/>
  <c r="W16" i="19"/>
  <c r="AD16" i="19"/>
  <c r="AK16" i="19"/>
  <c r="H17" i="19"/>
  <c r="I17" i="19"/>
  <c r="P17" i="19"/>
  <c r="W17" i="19"/>
  <c r="AD17" i="19"/>
  <c r="AK17" i="19"/>
  <c r="H18" i="19"/>
  <c r="I18" i="19"/>
  <c r="P18" i="19"/>
  <c r="W18" i="19"/>
  <c r="AD18" i="19"/>
  <c r="AK18" i="19"/>
  <c r="H19" i="19"/>
  <c r="I19" i="19"/>
  <c r="P19" i="19"/>
  <c r="W19" i="19"/>
  <c r="AD19" i="19"/>
  <c r="AK19" i="19"/>
  <c r="H20" i="19"/>
  <c r="I20" i="19"/>
  <c r="P20" i="19"/>
  <c r="W20" i="19"/>
  <c r="AD20" i="19"/>
  <c r="AK20" i="19"/>
  <c r="H21" i="19"/>
  <c r="I21" i="19"/>
  <c r="P21" i="19"/>
  <c r="W21" i="19"/>
  <c r="AD21" i="19"/>
  <c r="AK21" i="19"/>
  <c r="H22" i="19"/>
  <c r="I22" i="19"/>
  <c r="P22" i="19"/>
  <c r="W22" i="19"/>
  <c r="AD22" i="19"/>
  <c r="AK22" i="19"/>
  <c r="H23" i="19"/>
  <c r="I23" i="19"/>
  <c r="P23" i="19"/>
  <c r="W23" i="19"/>
  <c r="AD23" i="19"/>
  <c r="AK23" i="19"/>
  <c r="H24" i="19"/>
  <c r="I24" i="19"/>
  <c r="P24" i="19"/>
  <c r="W24" i="19"/>
  <c r="AD24" i="19"/>
  <c r="AK24" i="19"/>
  <c r="H25" i="19"/>
  <c r="I25" i="19"/>
  <c r="P25" i="19"/>
  <c r="W25" i="19"/>
  <c r="AD25" i="19"/>
  <c r="AK25" i="19"/>
  <c r="H26" i="19"/>
  <c r="I26" i="19"/>
  <c r="P26" i="19"/>
  <c r="W26" i="19"/>
  <c r="AD26" i="19"/>
  <c r="AK26" i="19"/>
  <c r="H27" i="19"/>
  <c r="I27" i="19"/>
  <c r="P27" i="19"/>
  <c r="W27" i="19"/>
  <c r="AD27" i="19"/>
  <c r="AK27" i="19"/>
  <c r="H28" i="19"/>
  <c r="I28" i="19"/>
  <c r="P28" i="19"/>
  <c r="W28" i="19"/>
  <c r="AD28" i="19"/>
  <c r="AK28" i="19"/>
  <c r="H29" i="19"/>
  <c r="I29" i="19"/>
  <c r="P29" i="19"/>
  <c r="W29" i="19"/>
  <c r="AD29" i="19"/>
  <c r="AK29" i="19"/>
  <c r="H30" i="19"/>
  <c r="I30" i="19"/>
  <c r="P30" i="19"/>
  <c r="W30" i="19"/>
  <c r="AD30" i="19"/>
  <c r="AK30" i="19"/>
  <c r="H31" i="19"/>
  <c r="I31" i="19"/>
  <c r="P31" i="19"/>
  <c r="W31" i="19"/>
  <c r="AD31" i="19"/>
  <c r="AK31" i="19"/>
  <c r="H32" i="19"/>
  <c r="I32" i="19"/>
  <c r="P32" i="19"/>
  <c r="W32" i="19"/>
  <c r="AD32" i="19"/>
  <c r="AK32" i="19"/>
  <c r="H33" i="19"/>
  <c r="I33" i="19"/>
  <c r="P33" i="19"/>
  <c r="W33" i="19"/>
  <c r="AD33" i="19"/>
  <c r="AK33" i="19"/>
  <c r="H34" i="19"/>
  <c r="I34" i="19"/>
  <c r="P34" i="19"/>
  <c r="W34" i="19"/>
  <c r="AD34" i="19"/>
  <c r="AK34" i="19"/>
  <c r="H35" i="19"/>
  <c r="I35" i="19"/>
  <c r="P35" i="19"/>
  <c r="W35" i="19"/>
  <c r="AD35" i="19"/>
  <c r="AK35" i="19"/>
  <c r="H36" i="19"/>
  <c r="I36" i="19"/>
  <c r="P36" i="19"/>
  <c r="W36" i="19"/>
  <c r="AD36" i="19"/>
  <c r="AK36" i="19"/>
  <c r="H37" i="19"/>
  <c r="I37" i="19"/>
  <c r="N37" i="19"/>
  <c r="P37" i="19"/>
  <c r="W37" i="19"/>
  <c r="AB37" i="19"/>
  <c r="AD37" i="19"/>
  <c r="AK37" i="19"/>
  <c r="H38" i="19"/>
  <c r="I38" i="19"/>
  <c r="P38" i="19"/>
  <c r="W38" i="19"/>
  <c r="AD38" i="19"/>
  <c r="AI38" i="19"/>
  <c r="AK38" i="19"/>
  <c r="H39" i="19"/>
  <c r="I39" i="19"/>
  <c r="N39" i="19"/>
  <c r="P39" i="19"/>
  <c r="W39" i="19"/>
  <c r="AD39" i="19"/>
  <c r="AK39" i="19"/>
  <c r="H40" i="19"/>
  <c r="I40" i="19"/>
  <c r="P40" i="19"/>
  <c r="W40" i="19"/>
  <c r="AD40" i="19"/>
  <c r="AK40" i="19"/>
  <c r="H41" i="19"/>
  <c r="I41" i="19"/>
  <c r="P41" i="19"/>
  <c r="W41" i="19"/>
  <c r="AD41" i="19"/>
  <c r="AK41" i="19"/>
  <c r="H42" i="19"/>
  <c r="I42" i="19"/>
  <c r="P42" i="19"/>
  <c r="W42" i="19"/>
  <c r="AD42" i="19"/>
  <c r="AK42" i="19"/>
  <c r="H43" i="19"/>
  <c r="I43" i="19"/>
  <c r="P43" i="19"/>
  <c r="W43" i="19"/>
  <c r="AD43" i="19"/>
  <c r="AK43" i="19"/>
  <c r="H44" i="19"/>
  <c r="I44" i="19"/>
  <c r="P44" i="19"/>
  <c r="W44" i="19"/>
  <c r="AD44" i="19"/>
  <c r="AK44" i="19"/>
  <c r="H45" i="19"/>
  <c r="I45" i="19"/>
  <c r="P45" i="19"/>
  <c r="W45" i="19"/>
  <c r="AD45" i="19"/>
  <c r="AK45" i="19"/>
  <c r="H46" i="19"/>
  <c r="I46" i="19"/>
  <c r="P46" i="19"/>
  <c r="W46" i="19"/>
  <c r="AD46" i="19"/>
  <c r="AK46" i="19"/>
  <c r="H47" i="19"/>
  <c r="I47" i="19"/>
  <c r="P47" i="19"/>
  <c r="W47" i="19"/>
  <c r="AD47" i="19"/>
  <c r="AK47" i="19"/>
  <c r="H48" i="19"/>
  <c r="I48" i="19"/>
  <c r="P48" i="19"/>
  <c r="W48" i="19"/>
  <c r="AD48" i="19"/>
  <c r="AK48" i="19"/>
  <c r="H49" i="19"/>
  <c r="I49" i="19"/>
  <c r="P49" i="19"/>
  <c r="W49" i="19"/>
  <c r="AD49" i="19"/>
  <c r="AK49" i="19"/>
  <c r="H50" i="19"/>
  <c r="I50" i="19"/>
  <c r="P50" i="19"/>
  <c r="W50" i="19"/>
  <c r="AD50" i="19"/>
  <c r="AK50" i="19"/>
  <c r="H51" i="19"/>
  <c r="I51" i="19"/>
  <c r="P51" i="19"/>
  <c r="W51" i="19"/>
  <c r="AD51" i="19"/>
  <c r="AK51" i="19"/>
  <c r="H52" i="19"/>
  <c r="I52" i="19"/>
  <c r="P52" i="19"/>
  <c r="W52" i="19"/>
  <c r="AD52" i="19"/>
  <c r="AK52" i="19"/>
  <c r="H53" i="19"/>
  <c r="I53" i="19"/>
  <c r="P53" i="19"/>
  <c r="W53" i="19"/>
  <c r="AD53" i="19"/>
  <c r="AK53" i="19"/>
  <c r="H54" i="19"/>
  <c r="I54" i="19"/>
  <c r="P54" i="19"/>
  <c r="W54" i="19"/>
  <c r="AD54" i="19"/>
  <c r="AK54" i="19"/>
  <c r="H55" i="19"/>
  <c r="I55" i="19"/>
  <c r="P55" i="19"/>
  <c r="W55" i="19"/>
  <c r="AD55" i="19"/>
  <c r="AK55" i="19"/>
  <c r="H56" i="19"/>
  <c r="I56" i="19"/>
  <c r="P56" i="19"/>
  <c r="W56" i="19"/>
  <c r="AD56" i="19"/>
  <c r="AK56" i="19"/>
  <c r="H57" i="19"/>
  <c r="I57" i="19"/>
  <c r="P57" i="19"/>
  <c r="W57" i="19"/>
  <c r="AD57" i="19"/>
  <c r="AK57" i="19"/>
  <c r="H58" i="19"/>
  <c r="I58" i="19"/>
  <c r="P58" i="19"/>
  <c r="W58" i="19"/>
  <c r="AD58" i="19"/>
  <c r="AK58" i="19"/>
  <c r="H59" i="19"/>
  <c r="I59" i="19"/>
  <c r="P59" i="19"/>
  <c r="W59" i="19"/>
  <c r="AD59" i="19"/>
  <c r="AK59" i="19"/>
  <c r="H60" i="19"/>
  <c r="I60" i="19"/>
  <c r="P60" i="19"/>
  <c r="W60" i="19"/>
  <c r="AD60" i="19"/>
  <c r="AK60" i="19"/>
  <c r="H61" i="19"/>
  <c r="I61" i="19"/>
  <c r="P61" i="19"/>
  <c r="W61" i="19"/>
  <c r="AD61" i="19"/>
  <c r="AK61" i="19"/>
  <c r="H62" i="19"/>
  <c r="I62" i="19"/>
  <c r="P62" i="19"/>
  <c r="W62" i="19"/>
  <c r="AD62" i="19"/>
  <c r="AK62" i="19"/>
  <c r="H63" i="19"/>
  <c r="I63" i="19"/>
  <c r="P63" i="19"/>
  <c r="W63" i="19"/>
  <c r="AD63" i="19"/>
  <c r="AK63" i="19"/>
  <c r="H64" i="19"/>
  <c r="I64" i="19"/>
  <c r="P64" i="19"/>
  <c r="W64" i="19"/>
  <c r="AD64" i="19"/>
  <c r="AK64" i="19"/>
  <c r="H65" i="19"/>
  <c r="I65" i="19"/>
  <c r="P65" i="19"/>
  <c r="W65" i="19"/>
  <c r="AD65" i="19"/>
  <c r="AK65" i="19"/>
  <c r="H66" i="19"/>
  <c r="I66" i="19"/>
  <c r="P66" i="19"/>
  <c r="W66" i="19"/>
  <c r="AD66" i="19"/>
  <c r="AK66" i="19"/>
  <c r="H67" i="19"/>
  <c r="I67" i="19"/>
  <c r="P67" i="19"/>
  <c r="W67" i="19"/>
  <c r="AD67" i="19"/>
  <c r="AK67" i="19"/>
  <c r="H68" i="19"/>
  <c r="I68" i="19"/>
  <c r="P68" i="19"/>
  <c r="W68" i="19"/>
  <c r="AD68" i="19"/>
  <c r="AK68" i="19"/>
  <c r="H69" i="19"/>
  <c r="I69" i="19"/>
  <c r="P69" i="19"/>
  <c r="W69" i="19"/>
  <c r="AD69" i="19"/>
  <c r="AK69" i="19"/>
  <c r="H70" i="19"/>
  <c r="I70" i="19"/>
  <c r="P70" i="19"/>
  <c r="W70" i="19"/>
  <c r="AD70" i="19"/>
  <c r="AK70" i="19"/>
  <c r="H71" i="19"/>
  <c r="I71" i="19"/>
  <c r="P71" i="19"/>
  <c r="W71" i="19"/>
  <c r="AD71" i="19"/>
  <c r="AK71" i="19"/>
  <c r="H72" i="19"/>
  <c r="I72" i="19"/>
  <c r="P72" i="19"/>
  <c r="W72" i="19"/>
  <c r="AD72" i="19"/>
  <c r="AK72" i="19"/>
  <c r="H73" i="19"/>
  <c r="I73" i="19"/>
  <c r="P73" i="19"/>
  <c r="W73" i="19"/>
  <c r="AD73" i="19"/>
  <c r="AK73" i="19"/>
  <c r="H74" i="19"/>
  <c r="I74" i="19"/>
  <c r="P74" i="19"/>
  <c r="W74" i="19"/>
  <c r="AD74" i="19"/>
  <c r="AK74" i="19"/>
  <c r="H75" i="19"/>
  <c r="I75" i="19"/>
  <c r="P75" i="19"/>
  <c r="W75" i="19"/>
  <c r="AD75" i="19"/>
  <c r="AK75" i="19"/>
  <c r="H76" i="19"/>
  <c r="I76" i="19"/>
  <c r="P76" i="19"/>
  <c r="W76" i="19"/>
  <c r="AD76" i="19"/>
  <c r="AK76" i="19"/>
  <c r="H77" i="19"/>
  <c r="I77" i="19"/>
  <c r="P77" i="19"/>
  <c r="W77" i="19"/>
  <c r="AD77" i="19"/>
  <c r="AK77" i="19"/>
  <c r="H78" i="19"/>
  <c r="I78" i="19"/>
  <c r="P78" i="19"/>
  <c r="W78" i="19"/>
  <c r="AD78" i="19"/>
  <c r="AK78" i="19"/>
  <c r="H79" i="19"/>
  <c r="I79" i="19"/>
  <c r="P79" i="19"/>
  <c r="W79" i="19"/>
  <c r="AD79" i="19"/>
  <c r="AK79" i="19"/>
  <c r="H80" i="19"/>
  <c r="I80" i="19"/>
  <c r="P80" i="19"/>
  <c r="W80" i="19"/>
  <c r="AD80" i="19"/>
  <c r="AK80" i="19"/>
  <c r="H81" i="19"/>
  <c r="I81" i="19"/>
  <c r="P81" i="19"/>
  <c r="W81" i="19"/>
  <c r="AD81" i="19"/>
  <c r="AK81" i="19"/>
  <c r="H82" i="19"/>
  <c r="I82" i="19"/>
  <c r="P82" i="19"/>
  <c r="W82" i="19"/>
  <c r="AD82" i="19"/>
  <c r="AK82" i="19"/>
  <c r="H83" i="19"/>
  <c r="I83" i="19"/>
  <c r="P83" i="19"/>
  <c r="W83" i="19"/>
  <c r="AD83" i="19"/>
  <c r="AK83" i="19"/>
  <c r="H84" i="19"/>
  <c r="I84" i="19"/>
  <c r="P84" i="19"/>
  <c r="W84" i="19"/>
  <c r="AD84" i="19"/>
  <c r="AK84" i="19"/>
  <c r="H85" i="19"/>
  <c r="I85" i="19"/>
  <c r="P85" i="19"/>
  <c r="W85" i="19"/>
  <c r="AD85" i="19"/>
  <c r="AK85" i="19"/>
  <c r="H86" i="19"/>
  <c r="I86" i="19"/>
  <c r="P86" i="19"/>
  <c r="W86" i="19"/>
  <c r="AD86" i="19"/>
  <c r="AK86" i="19"/>
  <c r="H87" i="19"/>
  <c r="I87" i="19"/>
  <c r="P87" i="19"/>
  <c r="W87" i="19"/>
  <c r="AD87" i="19"/>
  <c r="AK87" i="19"/>
  <c r="H88" i="19"/>
  <c r="I88" i="19"/>
  <c r="P88" i="19"/>
  <c r="W88" i="19"/>
  <c r="AD88" i="19"/>
  <c r="AK88" i="19"/>
  <c r="C4" i="18"/>
  <c r="E4" i="18"/>
  <c r="G4" i="18"/>
  <c r="I4" i="18"/>
  <c r="K4" i="18"/>
  <c r="C5" i="18"/>
  <c r="E5" i="18"/>
  <c r="G5" i="18"/>
  <c r="I5" i="18"/>
  <c r="K5" i="18"/>
  <c r="C6" i="18"/>
  <c r="E6" i="18"/>
  <c r="G6" i="18"/>
  <c r="I6" i="18"/>
  <c r="K6" i="18"/>
  <c r="C7" i="18"/>
  <c r="E7" i="18"/>
  <c r="G7" i="18"/>
  <c r="I7" i="18"/>
  <c r="K7" i="18"/>
  <c r="C8" i="18"/>
  <c r="E8" i="18"/>
  <c r="G8" i="18"/>
  <c r="I8" i="18"/>
  <c r="K8" i="18"/>
  <c r="C9" i="18"/>
  <c r="E9" i="18"/>
  <c r="G9" i="18"/>
  <c r="I9" i="18"/>
  <c r="K9" i="18"/>
  <c r="C10" i="18"/>
  <c r="E10" i="18"/>
  <c r="G10" i="18"/>
  <c r="I10" i="18"/>
  <c r="K10" i="18"/>
  <c r="C11" i="18"/>
  <c r="E11" i="18"/>
  <c r="G11" i="18"/>
  <c r="I11" i="18"/>
  <c r="K11" i="18"/>
  <c r="C12" i="18"/>
  <c r="E12" i="18"/>
  <c r="G12" i="18"/>
  <c r="I12" i="18"/>
  <c r="K12" i="18"/>
  <c r="C13" i="18"/>
  <c r="E13" i="18"/>
  <c r="G13" i="18"/>
  <c r="I13" i="18"/>
  <c r="K13" i="18"/>
  <c r="C14" i="18"/>
  <c r="E14" i="18"/>
  <c r="G14" i="18"/>
  <c r="I14" i="18"/>
  <c r="K14" i="18"/>
  <c r="C15" i="18"/>
  <c r="E15" i="18"/>
  <c r="G15" i="18"/>
  <c r="I15" i="18"/>
  <c r="K15" i="18"/>
  <c r="C16" i="18"/>
  <c r="E16" i="18"/>
  <c r="G16" i="18"/>
  <c r="I16" i="18"/>
  <c r="K16" i="18"/>
  <c r="C17" i="18"/>
  <c r="E17" i="18"/>
  <c r="G17" i="18"/>
  <c r="I17" i="18"/>
  <c r="K17" i="18"/>
  <c r="C18" i="18"/>
  <c r="E18" i="18"/>
  <c r="G18" i="18"/>
  <c r="I18" i="18"/>
  <c r="K18" i="18"/>
  <c r="C19" i="18"/>
  <c r="E19" i="18"/>
  <c r="G19" i="18"/>
  <c r="I19" i="18"/>
  <c r="K19" i="18"/>
  <c r="C20" i="18"/>
  <c r="E20" i="18"/>
  <c r="G20" i="18"/>
  <c r="I20" i="18"/>
  <c r="K20" i="18"/>
  <c r="C21" i="18"/>
  <c r="E21" i="18"/>
  <c r="G21" i="18"/>
  <c r="I21" i="18"/>
  <c r="K21" i="18"/>
  <c r="C22" i="18"/>
  <c r="E22" i="18"/>
  <c r="G22" i="18"/>
  <c r="I22" i="18"/>
  <c r="K22" i="18"/>
  <c r="C23" i="18"/>
  <c r="E23" i="18"/>
  <c r="G23" i="18"/>
  <c r="I23" i="18"/>
  <c r="K23" i="18"/>
  <c r="C24" i="18"/>
  <c r="E24" i="18"/>
  <c r="G24" i="18"/>
  <c r="I24" i="18"/>
  <c r="K24" i="18"/>
  <c r="C25" i="18"/>
  <c r="E25" i="18"/>
  <c r="G25" i="18"/>
  <c r="I25" i="18"/>
  <c r="K25" i="18"/>
  <c r="C26" i="18"/>
  <c r="E26" i="18"/>
  <c r="G26" i="18"/>
  <c r="I26" i="18"/>
  <c r="K26" i="18"/>
  <c r="C27" i="18"/>
  <c r="E27" i="18"/>
  <c r="G27" i="18"/>
  <c r="I27" i="18"/>
  <c r="K27" i="18"/>
  <c r="C28" i="18"/>
  <c r="E28" i="18"/>
  <c r="G28" i="18"/>
  <c r="I28" i="18"/>
  <c r="K28" i="18"/>
  <c r="C29" i="18"/>
  <c r="E29" i="18"/>
  <c r="G29" i="18"/>
  <c r="I29" i="18"/>
  <c r="K29" i="18"/>
  <c r="C30" i="18"/>
  <c r="E30" i="18"/>
  <c r="G30" i="18"/>
  <c r="I30" i="18"/>
  <c r="K30" i="18"/>
  <c r="C31" i="18"/>
  <c r="E31" i="18"/>
  <c r="G31" i="18"/>
  <c r="I31" i="18"/>
  <c r="K31" i="18"/>
  <c r="C32" i="18"/>
  <c r="E32" i="18"/>
  <c r="G32" i="18"/>
  <c r="I32" i="18"/>
  <c r="K32" i="18"/>
  <c r="C33" i="18"/>
  <c r="E33" i="18"/>
  <c r="G33" i="18"/>
  <c r="I33" i="18"/>
  <c r="K33" i="18"/>
  <c r="C34" i="18"/>
  <c r="E34" i="18"/>
  <c r="G34" i="18"/>
  <c r="I34" i="18"/>
  <c r="K34" i="18"/>
  <c r="C35" i="18"/>
  <c r="E35" i="18"/>
  <c r="G35" i="18"/>
  <c r="I35" i="18"/>
  <c r="K35" i="18"/>
  <c r="C36" i="18"/>
  <c r="E36" i="18"/>
  <c r="G36" i="18"/>
  <c r="I36" i="18"/>
  <c r="K36" i="18"/>
  <c r="C37" i="18"/>
  <c r="E37" i="18"/>
  <c r="G37" i="18"/>
  <c r="I37" i="18"/>
  <c r="K37" i="18"/>
  <c r="C38" i="18"/>
  <c r="E38" i="18"/>
  <c r="G38" i="18"/>
  <c r="I38" i="18"/>
  <c r="K38" i="18"/>
  <c r="C39" i="18"/>
  <c r="E39" i="18"/>
  <c r="G39" i="18"/>
  <c r="I39" i="18"/>
  <c r="K39" i="18"/>
  <c r="C40" i="18"/>
  <c r="E40" i="18"/>
  <c r="G40" i="18"/>
  <c r="I40" i="18"/>
  <c r="K40" i="18"/>
  <c r="C41" i="18"/>
  <c r="E41" i="18"/>
  <c r="G41" i="18"/>
  <c r="I41" i="18"/>
  <c r="K41" i="18"/>
  <c r="C42" i="18"/>
  <c r="E42" i="18"/>
  <c r="G42" i="18"/>
  <c r="I42" i="18"/>
  <c r="K42" i="18"/>
  <c r="C43" i="18"/>
  <c r="E43" i="18"/>
  <c r="G43" i="18"/>
  <c r="I43" i="18"/>
  <c r="K43" i="18"/>
  <c r="C44" i="18"/>
  <c r="E44" i="18"/>
  <c r="G44" i="18"/>
  <c r="I44" i="18"/>
  <c r="K44" i="18"/>
  <c r="C45" i="18"/>
  <c r="E45" i="18"/>
  <c r="G45" i="18"/>
  <c r="I45" i="18"/>
  <c r="K45" i="18"/>
  <c r="C46" i="18"/>
  <c r="E46" i="18"/>
  <c r="G46" i="18"/>
  <c r="I46" i="18"/>
  <c r="K46" i="18"/>
  <c r="C47" i="18"/>
  <c r="E47" i="18"/>
  <c r="G47" i="18"/>
  <c r="I47" i="18"/>
  <c r="K47" i="18"/>
  <c r="C48" i="18"/>
  <c r="E48" i="18"/>
  <c r="G48" i="18"/>
  <c r="I48" i="18"/>
  <c r="K48" i="18"/>
  <c r="C49" i="18"/>
  <c r="E49" i="18"/>
  <c r="G49" i="18"/>
  <c r="I49" i="18"/>
  <c r="K49" i="18"/>
  <c r="C50" i="18"/>
  <c r="E50" i="18"/>
  <c r="G50" i="18"/>
  <c r="I50" i="18"/>
  <c r="K50" i="18"/>
  <c r="C51" i="18"/>
  <c r="E51" i="18"/>
  <c r="G51" i="18"/>
  <c r="I51" i="18"/>
  <c r="K51" i="18"/>
  <c r="C52" i="18"/>
  <c r="E52" i="18"/>
  <c r="G52" i="18"/>
  <c r="I52" i="18"/>
  <c r="K52" i="18"/>
  <c r="C53" i="18"/>
  <c r="E53" i="18"/>
  <c r="G53" i="18"/>
  <c r="I53" i="18"/>
  <c r="K53" i="18"/>
  <c r="C54" i="18"/>
  <c r="E54" i="18"/>
  <c r="G54" i="18"/>
  <c r="I54" i="18"/>
  <c r="K54" i="18"/>
  <c r="C55" i="18"/>
  <c r="E55" i="18"/>
  <c r="G55" i="18"/>
  <c r="I55" i="18"/>
  <c r="K55" i="18"/>
  <c r="C56" i="18"/>
  <c r="E56" i="18"/>
  <c r="G56" i="18"/>
  <c r="I56" i="18"/>
  <c r="K56" i="18"/>
  <c r="C57" i="18"/>
  <c r="E57" i="18"/>
  <c r="G57" i="18"/>
  <c r="I57" i="18"/>
  <c r="K57" i="18"/>
  <c r="C58" i="18"/>
  <c r="E58" i="18"/>
  <c r="G58" i="18"/>
  <c r="I58" i="18"/>
  <c r="K58" i="18"/>
  <c r="C59" i="18"/>
  <c r="E59" i="18"/>
  <c r="G59" i="18"/>
  <c r="I59" i="18"/>
  <c r="K59" i="18"/>
  <c r="C60" i="18"/>
  <c r="E60" i="18"/>
  <c r="G60" i="18"/>
  <c r="I60" i="18"/>
  <c r="K60" i="18"/>
  <c r="C61" i="18"/>
  <c r="E61" i="18"/>
  <c r="G61" i="18"/>
  <c r="I61" i="18"/>
  <c r="K61" i="18"/>
  <c r="C62" i="18"/>
  <c r="E62" i="18"/>
  <c r="G62" i="18"/>
  <c r="I62" i="18"/>
  <c r="K62" i="18"/>
  <c r="C63" i="18"/>
  <c r="E63" i="18"/>
  <c r="G63" i="18"/>
  <c r="I63" i="18"/>
  <c r="K63" i="18"/>
  <c r="C64" i="18"/>
  <c r="E64" i="18"/>
  <c r="G64" i="18"/>
  <c r="I64" i="18"/>
  <c r="K64" i="18"/>
  <c r="C65" i="18"/>
  <c r="E65" i="18"/>
  <c r="G65" i="18"/>
  <c r="I65" i="18"/>
  <c r="K65" i="18"/>
  <c r="C66" i="18"/>
  <c r="E66" i="18"/>
  <c r="G66" i="18"/>
  <c r="I66" i="18"/>
  <c r="K66" i="18"/>
  <c r="C67" i="18"/>
  <c r="E67" i="18"/>
  <c r="G67" i="18"/>
  <c r="I67" i="18"/>
  <c r="K67" i="18"/>
  <c r="C68" i="18"/>
  <c r="E68" i="18"/>
  <c r="G68" i="18"/>
  <c r="I68" i="18"/>
  <c r="K68" i="18"/>
  <c r="C69" i="18"/>
  <c r="E69" i="18"/>
  <c r="G69" i="18"/>
  <c r="I69" i="18"/>
  <c r="K69" i="18"/>
  <c r="C70" i="18"/>
  <c r="E70" i="18"/>
  <c r="G70" i="18"/>
  <c r="I70" i="18"/>
  <c r="K70" i="18"/>
  <c r="C71" i="18"/>
  <c r="E71" i="18"/>
  <c r="G71" i="18"/>
  <c r="I71" i="18"/>
  <c r="K71" i="18"/>
  <c r="C72" i="18"/>
  <c r="E72" i="18"/>
  <c r="G72" i="18"/>
  <c r="I72" i="18"/>
  <c r="K72" i="18"/>
  <c r="C73" i="18"/>
  <c r="E73" i="18"/>
  <c r="G73" i="18"/>
  <c r="I73" i="18"/>
  <c r="K73" i="18"/>
  <c r="C74" i="18"/>
  <c r="E74" i="18"/>
  <c r="G74" i="18"/>
  <c r="I74" i="18"/>
  <c r="K74" i="18"/>
  <c r="C75" i="18"/>
  <c r="E75" i="18"/>
  <c r="G75" i="18"/>
  <c r="I75" i="18"/>
  <c r="K75" i="18"/>
  <c r="C76" i="18"/>
  <c r="E76" i="18"/>
  <c r="G76" i="18"/>
  <c r="I76" i="18"/>
  <c r="K76" i="18"/>
  <c r="C77" i="18"/>
  <c r="E77" i="18"/>
  <c r="G77" i="18"/>
  <c r="I77" i="18"/>
  <c r="K77" i="18"/>
  <c r="C78" i="18"/>
  <c r="E78" i="18"/>
  <c r="G78" i="18"/>
  <c r="I78" i="18"/>
  <c r="K78" i="18"/>
  <c r="C79" i="18"/>
  <c r="E79" i="18"/>
  <c r="G79" i="18"/>
  <c r="I79" i="18"/>
  <c r="K79" i="18"/>
  <c r="C80" i="18"/>
  <c r="E80" i="18"/>
  <c r="G80" i="18"/>
  <c r="I80" i="18"/>
  <c r="K80" i="18"/>
  <c r="C81" i="18"/>
  <c r="E81" i="18"/>
  <c r="G81" i="18"/>
  <c r="I81" i="18"/>
  <c r="K81" i="18"/>
  <c r="C82" i="18"/>
  <c r="E82" i="18"/>
  <c r="G82" i="18"/>
  <c r="I82" i="18"/>
  <c r="K82" i="18"/>
  <c r="C83" i="18"/>
  <c r="E83" i="18"/>
  <c r="G83" i="18"/>
  <c r="I83" i="18"/>
  <c r="K83" i="18"/>
  <c r="C84" i="18"/>
  <c r="E84" i="18"/>
  <c r="G84" i="18"/>
  <c r="I84" i="18"/>
  <c r="K84" i="18"/>
  <c r="C85" i="18"/>
  <c r="E85" i="18"/>
  <c r="G85" i="18"/>
  <c r="I85" i="18"/>
  <c r="K85" i="18"/>
  <c r="C86" i="18"/>
  <c r="E86" i="18"/>
  <c r="G86" i="18"/>
  <c r="I86" i="18"/>
  <c r="K86" i="18"/>
  <c r="C87" i="18"/>
  <c r="E87" i="18"/>
  <c r="G87" i="18"/>
  <c r="I87" i="18"/>
  <c r="K87" i="18"/>
  <c r="B5" i="17"/>
  <c r="E5" i="17"/>
  <c r="J5" i="17"/>
  <c r="M5" i="17"/>
  <c r="O5" i="17"/>
  <c r="T5" i="17"/>
  <c r="W5" i="17"/>
  <c r="Y5" i="17"/>
  <c r="AD5" i="17"/>
  <c r="AG5" i="17"/>
  <c r="AI5" i="17"/>
  <c r="AN5" i="17"/>
  <c r="AQ5" i="17"/>
  <c r="AS5" i="17"/>
  <c r="AX5" i="17"/>
  <c r="BA5" i="17"/>
  <c r="B6" i="17"/>
  <c r="E6" i="17"/>
  <c r="I6" i="17"/>
  <c r="J6" i="17"/>
  <c r="L6" i="17"/>
  <c r="M6" i="17"/>
  <c r="O6" i="17"/>
  <c r="T6" i="17"/>
  <c r="W6" i="17"/>
  <c r="Y6" i="17"/>
  <c r="AD6" i="17"/>
  <c r="AG6" i="17"/>
  <c r="AI6" i="17"/>
  <c r="AN6" i="17"/>
  <c r="AQ6" i="17"/>
  <c r="AS6" i="17"/>
  <c r="AX6" i="17"/>
  <c r="BA6" i="17"/>
  <c r="B7" i="17"/>
  <c r="E7" i="17"/>
  <c r="I7" i="17"/>
  <c r="J7" i="17"/>
  <c r="L7" i="17"/>
  <c r="M7" i="17"/>
  <c r="O7" i="17"/>
  <c r="T7" i="17"/>
  <c r="W7" i="17"/>
  <c r="Y7" i="17"/>
  <c r="AD7" i="17"/>
  <c r="AG7" i="17"/>
  <c r="AI7" i="17"/>
  <c r="AN7" i="17"/>
  <c r="AQ7" i="17"/>
  <c r="AS7" i="17"/>
  <c r="AX7" i="17"/>
  <c r="BA7" i="17"/>
  <c r="B8" i="17"/>
  <c r="E8" i="17"/>
  <c r="I8" i="17"/>
  <c r="J8" i="17"/>
  <c r="L8" i="17"/>
  <c r="M8" i="17"/>
  <c r="O8" i="17"/>
  <c r="T8" i="17"/>
  <c r="W8" i="17"/>
  <c r="Y8" i="17"/>
  <c r="AD8" i="17"/>
  <c r="AG8" i="17"/>
  <c r="AI8" i="17"/>
  <c r="AN8" i="17"/>
  <c r="AQ8" i="17"/>
  <c r="AS8" i="17"/>
  <c r="AX8" i="17"/>
  <c r="BA8" i="17"/>
  <c r="B9" i="17"/>
  <c r="E9" i="17"/>
  <c r="I9" i="17"/>
  <c r="J9" i="17"/>
  <c r="L9" i="17"/>
  <c r="M9" i="17"/>
  <c r="O9" i="17"/>
  <c r="T9" i="17"/>
  <c r="W9" i="17"/>
  <c r="Y9" i="17"/>
  <c r="AD9" i="17"/>
  <c r="AG9" i="17"/>
  <c r="AI9" i="17"/>
  <c r="AN9" i="17"/>
  <c r="AQ9" i="17"/>
  <c r="AS9" i="17"/>
  <c r="AX9" i="17"/>
  <c r="BA9" i="17"/>
  <c r="B10" i="17"/>
  <c r="E10" i="17"/>
  <c r="I10" i="17"/>
  <c r="J10" i="17"/>
  <c r="L10" i="17"/>
  <c r="M10" i="17"/>
  <c r="O10" i="17"/>
  <c r="T10" i="17"/>
  <c r="W10" i="17"/>
  <c r="Y10" i="17"/>
  <c r="AD10" i="17"/>
  <c r="AG10" i="17"/>
  <c r="AI10" i="17"/>
  <c r="AN10" i="17"/>
  <c r="AQ10" i="17"/>
  <c r="AS10" i="17"/>
  <c r="AX10" i="17"/>
  <c r="BA10" i="17"/>
  <c r="B11" i="17"/>
  <c r="E11" i="17"/>
  <c r="I11" i="17"/>
  <c r="J11" i="17"/>
  <c r="L11" i="17"/>
  <c r="M11" i="17"/>
  <c r="O11" i="17"/>
  <c r="T11" i="17"/>
  <c r="W11" i="17"/>
  <c r="Y11" i="17"/>
  <c r="AE11" i="17" s="1"/>
  <c r="AD11" i="17"/>
  <c r="AG11" i="17"/>
  <c r="AI11" i="17"/>
  <c r="AN11" i="17"/>
  <c r="AQ11" i="17"/>
  <c r="AS11" i="17"/>
  <c r="AX11" i="17"/>
  <c r="BA11" i="17"/>
  <c r="B12" i="17"/>
  <c r="E12" i="17"/>
  <c r="I12" i="17"/>
  <c r="J12" i="17"/>
  <c r="L12" i="17"/>
  <c r="M12" i="17"/>
  <c r="O12" i="17"/>
  <c r="T12" i="17"/>
  <c r="W12" i="17"/>
  <c r="Y12" i="17"/>
  <c r="AD12" i="17"/>
  <c r="AG12" i="17"/>
  <c r="AI12" i="17"/>
  <c r="AN12" i="17"/>
  <c r="AQ12" i="17"/>
  <c r="AS12" i="17"/>
  <c r="AX12" i="17"/>
  <c r="BA12" i="17"/>
  <c r="B13" i="17"/>
  <c r="E13" i="17"/>
  <c r="I13" i="17"/>
  <c r="J13" i="17"/>
  <c r="L13" i="17"/>
  <c r="M13" i="17"/>
  <c r="O13" i="17"/>
  <c r="T13" i="17"/>
  <c r="W13" i="17"/>
  <c r="Y13" i="17"/>
  <c r="AD13" i="17"/>
  <c r="AG13" i="17"/>
  <c r="AI13" i="17"/>
  <c r="AN13" i="17"/>
  <c r="AQ13" i="17"/>
  <c r="AS13" i="17"/>
  <c r="AX13" i="17"/>
  <c r="BA13" i="17"/>
  <c r="B14" i="17"/>
  <c r="E14" i="17"/>
  <c r="I14" i="17"/>
  <c r="J14" i="17"/>
  <c r="L14" i="17"/>
  <c r="M14" i="17"/>
  <c r="O14" i="17"/>
  <c r="T14" i="17"/>
  <c r="W14" i="17"/>
  <c r="Y14" i="17"/>
  <c r="AD14" i="17"/>
  <c r="AG14" i="17"/>
  <c r="AI14" i="17"/>
  <c r="AN14" i="17"/>
  <c r="AQ14" i="17"/>
  <c r="AS14" i="17"/>
  <c r="AX14" i="17"/>
  <c r="BA14" i="17"/>
  <c r="B15" i="17"/>
  <c r="E15" i="17"/>
  <c r="I15" i="17"/>
  <c r="J15" i="17"/>
  <c r="L15" i="17"/>
  <c r="M15" i="17"/>
  <c r="O15" i="17"/>
  <c r="T15" i="17"/>
  <c r="W15" i="17"/>
  <c r="Y15" i="17"/>
  <c r="AD15" i="17"/>
  <c r="AG15" i="17"/>
  <c r="AI15" i="17"/>
  <c r="AN15" i="17"/>
  <c r="AQ15" i="17"/>
  <c r="AS15" i="17"/>
  <c r="AX15" i="17"/>
  <c r="BA15" i="17"/>
  <c r="B16" i="17"/>
  <c r="E16" i="17"/>
  <c r="I16" i="17"/>
  <c r="J16" i="17"/>
  <c r="L16" i="17"/>
  <c r="M16" i="17"/>
  <c r="O16" i="17"/>
  <c r="T16" i="17"/>
  <c r="W16" i="17"/>
  <c r="Y16" i="17"/>
  <c r="AE16" i="17" s="1"/>
  <c r="AD16" i="17"/>
  <c r="AG16" i="17"/>
  <c r="AI16" i="17"/>
  <c r="AN16" i="17"/>
  <c r="AQ16" i="17"/>
  <c r="AS16" i="17"/>
  <c r="AX16" i="17"/>
  <c r="BA16" i="17"/>
  <c r="B17" i="17"/>
  <c r="E17" i="17"/>
  <c r="I17" i="17"/>
  <c r="J17" i="17"/>
  <c r="L17" i="17"/>
  <c r="M17" i="17"/>
  <c r="O17" i="17"/>
  <c r="T17" i="17"/>
  <c r="W17" i="17"/>
  <c r="Y17" i="17"/>
  <c r="AD17" i="17"/>
  <c r="AG17" i="17"/>
  <c r="AI17" i="17"/>
  <c r="AN17" i="17"/>
  <c r="AQ17" i="17"/>
  <c r="AS17" i="17"/>
  <c r="AX17" i="17"/>
  <c r="BA17" i="17"/>
  <c r="B18" i="17"/>
  <c r="E18" i="17"/>
  <c r="I18" i="17"/>
  <c r="J18" i="17"/>
  <c r="L18" i="17"/>
  <c r="M18" i="17"/>
  <c r="O18" i="17"/>
  <c r="T18" i="17"/>
  <c r="W18" i="17"/>
  <c r="Y18" i="17"/>
  <c r="AD18" i="17"/>
  <c r="AG18" i="17"/>
  <c r="AI18" i="17"/>
  <c r="AN18" i="17"/>
  <c r="AQ18" i="17"/>
  <c r="AS18" i="17"/>
  <c r="AX18" i="17"/>
  <c r="BA18" i="17"/>
  <c r="B19" i="17"/>
  <c r="E19" i="17"/>
  <c r="I19" i="17"/>
  <c r="J19" i="17"/>
  <c r="L19" i="17"/>
  <c r="M19" i="17"/>
  <c r="O19" i="17"/>
  <c r="T19" i="17"/>
  <c r="W19" i="17"/>
  <c r="Y19" i="17"/>
  <c r="AD19" i="17"/>
  <c r="AG19" i="17"/>
  <c r="AI19" i="17"/>
  <c r="AN19" i="17"/>
  <c r="AQ19" i="17"/>
  <c r="AS19" i="17"/>
  <c r="AX19" i="17"/>
  <c r="BA19" i="17"/>
  <c r="B20" i="17"/>
  <c r="E20" i="17"/>
  <c r="I20" i="17"/>
  <c r="J20" i="17"/>
  <c r="L20" i="17"/>
  <c r="M20" i="17"/>
  <c r="O20" i="17"/>
  <c r="T20" i="17"/>
  <c r="W20" i="17"/>
  <c r="Y20" i="17"/>
  <c r="AD20" i="17"/>
  <c r="AG20" i="17"/>
  <c r="AI20" i="17"/>
  <c r="AN20" i="17"/>
  <c r="AQ20" i="17"/>
  <c r="AS20" i="17"/>
  <c r="AX20" i="17"/>
  <c r="BA20" i="17"/>
  <c r="B21" i="17"/>
  <c r="E21" i="17"/>
  <c r="I21" i="17"/>
  <c r="J21" i="17"/>
  <c r="L21" i="17"/>
  <c r="M21" i="17"/>
  <c r="O21" i="17"/>
  <c r="T21" i="17"/>
  <c r="W21" i="17"/>
  <c r="Y21" i="17"/>
  <c r="AD21" i="17"/>
  <c r="AG21" i="17"/>
  <c r="AI21" i="17"/>
  <c r="AN21" i="17"/>
  <c r="AQ21" i="17"/>
  <c r="AS21" i="17"/>
  <c r="AX21" i="17"/>
  <c r="BA21" i="17"/>
  <c r="B22" i="17"/>
  <c r="E22" i="17"/>
  <c r="I22" i="17"/>
  <c r="J22" i="17"/>
  <c r="L22" i="17"/>
  <c r="M22" i="17"/>
  <c r="O22" i="17"/>
  <c r="T22" i="17"/>
  <c r="W22" i="17"/>
  <c r="Y22" i="17"/>
  <c r="AD22" i="17"/>
  <c r="AG22" i="17"/>
  <c r="AI22" i="17"/>
  <c r="AN22" i="17"/>
  <c r="AQ22" i="17"/>
  <c r="AS22" i="17"/>
  <c r="AX22" i="17"/>
  <c r="BA22" i="17"/>
  <c r="B23" i="17"/>
  <c r="E23" i="17"/>
  <c r="I23" i="17"/>
  <c r="J23" i="17"/>
  <c r="L23" i="17"/>
  <c r="M23" i="17"/>
  <c r="O23" i="17"/>
  <c r="T23" i="17"/>
  <c r="W23" i="17"/>
  <c r="Y23" i="17"/>
  <c r="AD23" i="17"/>
  <c r="AG23" i="17"/>
  <c r="AI23" i="17"/>
  <c r="AN23" i="17"/>
  <c r="AQ23" i="17"/>
  <c r="AS23" i="17"/>
  <c r="AX23" i="17"/>
  <c r="BA23" i="17"/>
  <c r="B24" i="17"/>
  <c r="E24" i="17"/>
  <c r="I24" i="17"/>
  <c r="J24" i="17"/>
  <c r="L24" i="17"/>
  <c r="M24" i="17"/>
  <c r="O24" i="17"/>
  <c r="T24" i="17"/>
  <c r="W24" i="17"/>
  <c r="Y24" i="17"/>
  <c r="AD24" i="17"/>
  <c r="AG24" i="17"/>
  <c r="AI24" i="17"/>
  <c r="AN24" i="17"/>
  <c r="AQ24" i="17"/>
  <c r="AS24" i="17"/>
  <c r="AX24" i="17"/>
  <c r="BA24" i="17"/>
  <c r="B25" i="17"/>
  <c r="E25" i="17"/>
  <c r="I25" i="17"/>
  <c r="J25" i="17"/>
  <c r="L25" i="17"/>
  <c r="M25" i="17"/>
  <c r="O25" i="17"/>
  <c r="T25" i="17"/>
  <c r="W25" i="17"/>
  <c r="Y25" i="17"/>
  <c r="AD25" i="17"/>
  <c r="AG25" i="17"/>
  <c r="AI25" i="17"/>
  <c r="AN25" i="17"/>
  <c r="AQ25" i="17"/>
  <c r="AS25" i="17"/>
  <c r="AX25" i="17"/>
  <c r="BA25" i="17"/>
  <c r="B26" i="17"/>
  <c r="E26" i="17"/>
  <c r="I26" i="17"/>
  <c r="J26" i="17"/>
  <c r="L26" i="17"/>
  <c r="M26" i="17"/>
  <c r="O26" i="17"/>
  <c r="T26" i="17"/>
  <c r="W26" i="17"/>
  <c r="Y26" i="17"/>
  <c r="AD26" i="17"/>
  <c r="AG26" i="17"/>
  <c r="AI26" i="17"/>
  <c r="AN26" i="17"/>
  <c r="AQ26" i="17"/>
  <c r="AS26" i="17"/>
  <c r="AX26" i="17"/>
  <c r="BA26" i="17"/>
  <c r="B27" i="17"/>
  <c r="E27" i="17"/>
  <c r="I27" i="17"/>
  <c r="J27" i="17"/>
  <c r="L27" i="17"/>
  <c r="M27" i="17"/>
  <c r="O27" i="17"/>
  <c r="T27" i="17"/>
  <c r="W27" i="17"/>
  <c r="Y27" i="17"/>
  <c r="AD27" i="17"/>
  <c r="AG27" i="17"/>
  <c r="AI27" i="17"/>
  <c r="AN27" i="17"/>
  <c r="AQ27" i="17"/>
  <c r="AS27" i="17"/>
  <c r="AX27" i="17"/>
  <c r="BA27" i="17"/>
  <c r="B28" i="17"/>
  <c r="E28" i="17"/>
  <c r="I28" i="17"/>
  <c r="J28" i="17"/>
  <c r="L28" i="17"/>
  <c r="M28" i="17"/>
  <c r="O28" i="17"/>
  <c r="T28" i="17"/>
  <c r="W28" i="17"/>
  <c r="Y28" i="17"/>
  <c r="AD28" i="17"/>
  <c r="AG28" i="17"/>
  <c r="AI28" i="17"/>
  <c r="AN28" i="17"/>
  <c r="AQ28" i="17"/>
  <c r="AS28" i="17"/>
  <c r="AX28" i="17"/>
  <c r="BA28" i="17"/>
  <c r="B29" i="17"/>
  <c r="E29" i="17"/>
  <c r="I29" i="17"/>
  <c r="J29" i="17"/>
  <c r="L29" i="17"/>
  <c r="M29" i="17"/>
  <c r="O29" i="17"/>
  <c r="T29" i="17"/>
  <c r="W29" i="17"/>
  <c r="Y29" i="17"/>
  <c r="AD29" i="17"/>
  <c r="AG29" i="17"/>
  <c r="AI29" i="17"/>
  <c r="AN29" i="17"/>
  <c r="AQ29" i="17"/>
  <c r="AS29" i="17"/>
  <c r="AX29" i="17"/>
  <c r="BA29" i="17"/>
  <c r="B30" i="17"/>
  <c r="E30" i="17"/>
  <c r="I30" i="17"/>
  <c r="J30" i="17"/>
  <c r="L30" i="17"/>
  <c r="M30" i="17"/>
  <c r="O30" i="17"/>
  <c r="T30" i="17"/>
  <c r="W30" i="17"/>
  <c r="Y30" i="17"/>
  <c r="AD30" i="17"/>
  <c r="AG30" i="17"/>
  <c r="AI30" i="17"/>
  <c r="AN30" i="17"/>
  <c r="AQ30" i="17"/>
  <c r="AS30" i="17"/>
  <c r="AX30" i="17"/>
  <c r="BA30" i="17"/>
  <c r="B31" i="17"/>
  <c r="E31" i="17"/>
  <c r="I31" i="17"/>
  <c r="J31" i="17"/>
  <c r="L31" i="17"/>
  <c r="M31" i="17"/>
  <c r="O31" i="17"/>
  <c r="T31" i="17"/>
  <c r="W31" i="17"/>
  <c r="Y31" i="17"/>
  <c r="AD31" i="17"/>
  <c r="AG31" i="17"/>
  <c r="AI31" i="17"/>
  <c r="AN31" i="17"/>
  <c r="AQ31" i="17"/>
  <c r="AS31" i="17"/>
  <c r="AX31" i="17"/>
  <c r="BA31" i="17"/>
  <c r="B32" i="17"/>
  <c r="E32" i="17"/>
  <c r="I32" i="17"/>
  <c r="J32" i="17"/>
  <c r="L32" i="17"/>
  <c r="M32" i="17"/>
  <c r="O32" i="17"/>
  <c r="T32" i="17"/>
  <c r="W32" i="17"/>
  <c r="Y32" i="17"/>
  <c r="AD32" i="17"/>
  <c r="AG32" i="17"/>
  <c r="AI32" i="17"/>
  <c r="AN32" i="17"/>
  <c r="AQ32" i="17"/>
  <c r="AS32" i="17"/>
  <c r="AX32" i="17"/>
  <c r="BA32" i="17"/>
  <c r="B33" i="17"/>
  <c r="E33" i="17"/>
  <c r="I33" i="17"/>
  <c r="J33" i="17"/>
  <c r="L33" i="17"/>
  <c r="M33" i="17"/>
  <c r="O33" i="17"/>
  <c r="T33" i="17"/>
  <c r="W33" i="17"/>
  <c r="Y33" i="17"/>
  <c r="AD33" i="17"/>
  <c r="AG33" i="17"/>
  <c r="AI33" i="17"/>
  <c r="AN33" i="17"/>
  <c r="AQ33" i="17"/>
  <c r="AS33" i="17"/>
  <c r="AX33" i="17"/>
  <c r="BA33" i="17"/>
  <c r="B34" i="17"/>
  <c r="E34" i="17"/>
  <c r="I34" i="17"/>
  <c r="J34" i="17"/>
  <c r="L34" i="17"/>
  <c r="M34" i="17"/>
  <c r="O34" i="17"/>
  <c r="T34" i="17"/>
  <c r="W34" i="17"/>
  <c r="Y34" i="17"/>
  <c r="AD34" i="17"/>
  <c r="AG34" i="17"/>
  <c r="AI34" i="17"/>
  <c r="AN34" i="17"/>
  <c r="AQ34" i="17"/>
  <c r="AS34" i="17"/>
  <c r="AX34" i="17"/>
  <c r="BA34" i="17"/>
  <c r="B35" i="17"/>
  <c r="E35" i="17"/>
  <c r="I35" i="17"/>
  <c r="J35" i="17"/>
  <c r="L35" i="17"/>
  <c r="M35" i="17"/>
  <c r="O35" i="17"/>
  <c r="T35" i="17"/>
  <c r="W35" i="17"/>
  <c r="Y35" i="17"/>
  <c r="AD35" i="17"/>
  <c r="AG35" i="17"/>
  <c r="AI35" i="17"/>
  <c r="AN35" i="17"/>
  <c r="AQ35" i="17"/>
  <c r="AS35" i="17"/>
  <c r="AX35" i="17"/>
  <c r="BA35" i="17"/>
  <c r="B36" i="17"/>
  <c r="E36" i="17"/>
  <c r="I36" i="17"/>
  <c r="J36" i="17"/>
  <c r="L36" i="17"/>
  <c r="M36" i="17"/>
  <c r="O36" i="17"/>
  <c r="T36" i="17"/>
  <c r="W36" i="17"/>
  <c r="Y36" i="17"/>
  <c r="AD36" i="17"/>
  <c r="AG36" i="17"/>
  <c r="AI36" i="17"/>
  <c r="AN36" i="17"/>
  <c r="AQ36" i="17"/>
  <c r="AS36" i="17"/>
  <c r="AX36" i="17"/>
  <c r="BA36" i="17"/>
  <c r="B37" i="17"/>
  <c r="E37" i="17"/>
  <c r="I37" i="17"/>
  <c r="J37" i="17"/>
  <c r="L37" i="17"/>
  <c r="M37" i="17"/>
  <c r="O37" i="17"/>
  <c r="T37" i="17"/>
  <c r="W37" i="17"/>
  <c r="Y37" i="17"/>
  <c r="AD37" i="17"/>
  <c r="AG37" i="17"/>
  <c r="AI37" i="17"/>
  <c r="AN37" i="17"/>
  <c r="AQ37" i="17"/>
  <c r="AS37" i="17"/>
  <c r="AX37" i="17"/>
  <c r="BA37" i="17"/>
  <c r="B38" i="17"/>
  <c r="E38" i="17"/>
  <c r="I38" i="17"/>
  <c r="J38" i="17"/>
  <c r="L38" i="17"/>
  <c r="M38" i="17"/>
  <c r="O38" i="17"/>
  <c r="T38" i="17"/>
  <c r="W38" i="17"/>
  <c r="Y38" i="17"/>
  <c r="AD38" i="17"/>
  <c r="AG38" i="17"/>
  <c r="AI38" i="17"/>
  <c r="AN38" i="17"/>
  <c r="AQ38" i="17"/>
  <c r="AS38" i="17"/>
  <c r="AX38" i="17"/>
  <c r="BA38" i="17"/>
  <c r="B39" i="17"/>
  <c r="E39" i="17"/>
  <c r="I39" i="17"/>
  <c r="J39" i="17"/>
  <c r="L39" i="17"/>
  <c r="M39" i="17"/>
  <c r="O39" i="17"/>
  <c r="T39" i="17"/>
  <c r="W39" i="17"/>
  <c r="Y39" i="17"/>
  <c r="AD39" i="17"/>
  <c r="AG39" i="17"/>
  <c r="AI39" i="17"/>
  <c r="AN39" i="17"/>
  <c r="AQ39" i="17"/>
  <c r="AS39" i="17"/>
  <c r="AX39" i="17"/>
  <c r="BA39" i="17"/>
  <c r="B40" i="17"/>
  <c r="E40" i="17"/>
  <c r="I40" i="17"/>
  <c r="J40" i="17"/>
  <c r="L40" i="17"/>
  <c r="M40" i="17"/>
  <c r="O40" i="17"/>
  <c r="T40" i="17"/>
  <c r="W40" i="17"/>
  <c r="Y40" i="17"/>
  <c r="AD40" i="17"/>
  <c r="AG40" i="17"/>
  <c r="AI40" i="17"/>
  <c r="AN40" i="17"/>
  <c r="AQ40" i="17"/>
  <c r="AS40" i="17"/>
  <c r="AX40" i="17"/>
  <c r="BA40" i="17"/>
  <c r="B41" i="17"/>
  <c r="E41" i="17"/>
  <c r="I41" i="17"/>
  <c r="J41" i="17"/>
  <c r="L41" i="17"/>
  <c r="M41" i="17"/>
  <c r="O41" i="17"/>
  <c r="T41" i="17"/>
  <c r="W41" i="17"/>
  <c r="Y41" i="17"/>
  <c r="AD41" i="17"/>
  <c r="AG41" i="17"/>
  <c r="AI41" i="17"/>
  <c r="AN41" i="17"/>
  <c r="AQ41" i="17"/>
  <c r="AS41" i="17"/>
  <c r="AX41" i="17"/>
  <c r="BA41" i="17"/>
  <c r="B42" i="17"/>
  <c r="E42" i="17"/>
  <c r="I42" i="17"/>
  <c r="J42" i="17"/>
  <c r="L42" i="17"/>
  <c r="M42" i="17"/>
  <c r="O42" i="17"/>
  <c r="T42" i="17"/>
  <c r="W42" i="17"/>
  <c r="Y42" i="17"/>
  <c r="AD42" i="17"/>
  <c r="AG42" i="17"/>
  <c r="AI42" i="17"/>
  <c r="AN42" i="17"/>
  <c r="AQ42" i="17"/>
  <c r="AS42" i="17"/>
  <c r="AX42" i="17"/>
  <c r="BA42" i="17"/>
  <c r="B43" i="17"/>
  <c r="E43" i="17"/>
  <c r="I43" i="17"/>
  <c r="J43" i="17"/>
  <c r="L43" i="17"/>
  <c r="M43" i="17"/>
  <c r="O43" i="17"/>
  <c r="T43" i="17"/>
  <c r="W43" i="17"/>
  <c r="Y43" i="17"/>
  <c r="AD43" i="17"/>
  <c r="AG43" i="17"/>
  <c r="AI43" i="17"/>
  <c r="AN43" i="17"/>
  <c r="AQ43" i="17"/>
  <c r="AS43" i="17"/>
  <c r="AX43" i="17"/>
  <c r="BA43" i="17"/>
  <c r="B44" i="17"/>
  <c r="E44" i="17"/>
  <c r="I44" i="17"/>
  <c r="J44" i="17"/>
  <c r="L44" i="17"/>
  <c r="M44" i="17"/>
  <c r="O44" i="17"/>
  <c r="T44" i="17"/>
  <c r="W44" i="17"/>
  <c r="Y44" i="17"/>
  <c r="AD44" i="17"/>
  <c r="AG44" i="17"/>
  <c r="AI44" i="17"/>
  <c r="AN44" i="17"/>
  <c r="AQ44" i="17"/>
  <c r="AS44" i="17"/>
  <c r="AX44" i="17"/>
  <c r="BA44" i="17"/>
  <c r="B45" i="17"/>
  <c r="E45" i="17"/>
  <c r="I45" i="17"/>
  <c r="J45" i="17"/>
  <c r="L45" i="17"/>
  <c r="M45" i="17"/>
  <c r="O45" i="17"/>
  <c r="T45" i="17"/>
  <c r="W45" i="17"/>
  <c r="Y45" i="17"/>
  <c r="AD45" i="17"/>
  <c r="AG45" i="17"/>
  <c r="AI45" i="17"/>
  <c r="AN45" i="17"/>
  <c r="AQ45" i="17"/>
  <c r="AS45" i="17"/>
  <c r="AX45" i="17"/>
  <c r="BA45" i="17"/>
  <c r="B46" i="17"/>
  <c r="E46" i="17"/>
  <c r="I46" i="17"/>
  <c r="J46" i="17"/>
  <c r="L46" i="17"/>
  <c r="M46" i="17"/>
  <c r="O46" i="17"/>
  <c r="T46" i="17"/>
  <c r="W46" i="17"/>
  <c r="Y46" i="17"/>
  <c r="AE46" i="17" s="1"/>
  <c r="AD46" i="17"/>
  <c r="AG46" i="17"/>
  <c r="AI46" i="17"/>
  <c r="AN46" i="17"/>
  <c r="AQ46" i="17"/>
  <c r="AS46" i="17"/>
  <c r="AX46" i="17"/>
  <c r="BA46" i="17"/>
  <c r="B47" i="17"/>
  <c r="E47" i="17"/>
  <c r="I47" i="17"/>
  <c r="J47" i="17"/>
  <c r="L47" i="17"/>
  <c r="M47" i="17"/>
  <c r="O47" i="17"/>
  <c r="T47" i="17"/>
  <c r="W47" i="17"/>
  <c r="Y47" i="17"/>
  <c r="AD47" i="17"/>
  <c r="AG47" i="17"/>
  <c r="AI47" i="17"/>
  <c r="AN47" i="17"/>
  <c r="AQ47" i="17"/>
  <c r="AS47" i="17"/>
  <c r="AX47" i="17"/>
  <c r="BA47" i="17"/>
  <c r="B48" i="17"/>
  <c r="E48" i="17"/>
  <c r="I48" i="17"/>
  <c r="J48" i="17"/>
  <c r="L48" i="17"/>
  <c r="M48" i="17"/>
  <c r="O48" i="17"/>
  <c r="T48" i="17"/>
  <c r="W48" i="17"/>
  <c r="Y48" i="17"/>
  <c r="AD48" i="17"/>
  <c r="AG48" i="17"/>
  <c r="AI48" i="17"/>
  <c r="AN48" i="17"/>
  <c r="AQ48" i="17"/>
  <c r="AS48" i="17"/>
  <c r="AX48" i="17"/>
  <c r="BA48" i="17"/>
  <c r="B49" i="17"/>
  <c r="E49" i="17"/>
  <c r="I49" i="17"/>
  <c r="J49" i="17"/>
  <c r="L49" i="17"/>
  <c r="M49" i="17"/>
  <c r="O49" i="17"/>
  <c r="T49" i="17"/>
  <c r="W49" i="17"/>
  <c r="Y49" i="17"/>
  <c r="AD49" i="17"/>
  <c r="AG49" i="17"/>
  <c r="AI49" i="17"/>
  <c r="AN49" i="17"/>
  <c r="AQ49" i="17"/>
  <c r="AS49" i="17"/>
  <c r="AX49" i="17"/>
  <c r="BA49" i="17"/>
  <c r="B50" i="17"/>
  <c r="E50" i="17"/>
  <c r="I50" i="17"/>
  <c r="J50" i="17"/>
  <c r="L50" i="17"/>
  <c r="M50" i="17"/>
  <c r="O50" i="17"/>
  <c r="T50" i="17"/>
  <c r="W50" i="17"/>
  <c r="Y50" i="17"/>
  <c r="AD50" i="17"/>
  <c r="AG50" i="17"/>
  <c r="AI50" i="17"/>
  <c r="AN50" i="17"/>
  <c r="AQ50" i="17"/>
  <c r="AS50" i="17"/>
  <c r="AX50" i="17"/>
  <c r="BA50" i="17"/>
  <c r="B51" i="17"/>
  <c r="E51" i="17"/>
  <c r="I51" i="17"/>
  <c r="J51" i="17"/>
  <c r="L51" i="17"/>
  <c r="M51" i="17"/>
  <c r="O51" i="17"/>
  <c r="T51" i="17"/>
  <c r="W51" i="17"/>
  <c r="Y51" i="17"/>
  <c r="AD51" i="17"/>
  <c r="AG51" i="17"/>
  <c r="AI51" i="17"/>
  <c r="AN51" i="17"/>
  <c r="AQ51" i="17"/>
  <c r="AS51" i="17"/>
  <c r="AX51" i="17"/>
  <c r="BA51" i="17"/>
  <c r="B52" i="17"/>
  <c r="E52" i="17"/>
  <c r="I52" i="17"/>
  <c r="J52" i="17"/>
  <c r="L52" i="17"/>
  <c r="M52" i="17"/>
  <c r="O52" i="17"/>
  <c r="T52" i="17"/>
  <c r="W52" i="17"/>
  <c r="Y52" i="17"/>
  <c r="AD52" i="17"/>
  <c r="AG52" i="17"/>
  <c r="AI52" i="17"/>
  <c r="AN52" i="17"/>
  <c r="AQ52" i="17"/>
  <c r="AS52" i="17"/>
  <c r="AX52" i="17"/>
  <c r="BA52" i="17"/>
  <c r="B53" i="17"/>
  <c r="E53" i="17"/>
  <c r="I53" i="17"/>
  <c r="J53" i="17"/>
  <c r="L53" i="17"/>
  <c r="M53" i="17"/>
  <c r="O53" i="17"/>
  <c r="T53" i="17"/>
  <c r="W53" i="17"/>
  <c r="Y53" i="17"/>
  <c r="AD53" i="17"/>
  <c r="AG53" i="17"/>
  <c r="AI53" i="17"/>
  <c r="AN53" i="17"/>
  <c r="AQ53" i="17"/>
  <c r="AS53" i="17"/>
  <c r="AX53" i="17"/>
  <c r="BA53" i="17"/>
  <c r="B54" i="17"/>
  <c r="E54" i="17"/>
  <c r="I54" i="17"/>
  <c r="J54" i="17"/>
  <c r="L54" i="17"/>
  <c r="M54" i="17"/>
  <c r="O54" i="17"/>
  <c r="T54" i="17"/>
  <c r="W54" i="17"/>
  <c r="Y54" i="17"/>
  <c r="AD54" i="17"/>
  <c r="AG54" i="17"/>
  <c r="AI54" i="17"/>
  <c r="AN54" i="17"/>
  <c r="AQ54" i="17"/>
  <c r="AS54" i="17"/>
  <c r="AX54" i="17"/>
  <c r="BA54" i="17"/>
  <c r="B55" i="17"/>
  <c r="E55" i="17"/>
  <c r="I55" i="17"/>
  <c r="J55" i="17"/>
  <c r="L55" i="17"/>
  <c r="M55" i="17"/>
  <c r="O55" i="17"/>
  <c r="T55" i="17"/>
  <c r="W55" i="17"/>
  <c r="Y55" i="17"/>
  <c r="AD55" i="17"/>
  <c r="AG55" i="17"/>
  <c r="AI55" i="17"/>
  <c r="AN55" i="17"/>
  <c r="AQ55" i="17"/>
  <c r="AS55" i="17"/>
  <c r="AX55" i="17"/>
  <c r="BA55" i="17"/>
  <c r="B56" i="17"/>
  <c r="E56" i="17"/>
  <c r="I56" i="17"/>
  <c r="J56" i="17"/>
  <c r="L56" i="17"/>
  <c r="M56" i="17"/>
  <c r="O56" i="17"/>
  <c r="T56" i="17"/>
  <c r="W56" i="17"/>
  <c r="Y56" i="17"/>
  <c r="AD56" i="17"/>
  <c r="AG56" i="17"/>
  <c r="AI56" i="17"/>
  <c r="AN56" i="17"/>
  <c r="AQ56" i="17"/>
  <c r="AS56" i="17"/>
  <c r="AX56" i="17"/>
  <c r="BA56" i="17"/>
  <c r="B57" i="17"/>
  <c r="E57" i="17"/>
  <c r="I57" i="17"/>
  <c r="J57" i="17"/>
  <c r="L57" i="17"/>
  <c r="M57" i="17"/>
  <c r="O57" i="17"/>
  <c r="T57" i="17"/>
  <c r="W57" i="17"/>
  <c r="Y57" i="17"/>
  <c r="AD57" i="17"/>
  <c r="AG57" i="17"/>
  <c r="AI57" i="17"/>
  <c r="AN57" i="17"/>
  <c r="AQ57" i="17"/>
  <c r="AS57" i="17"/>
  <c r="AX57" i="17"/>
  <c r="BA57" i="17"/>
  <c r="B58" i="17"/>
  <c r="E58" i="17"/>
  <c r="I58" i="17"/>
  <c r="J58" i="17"/>
  <c r="L58" i="17"/>
  <c r="M58" i="17"/>
  <c r="O58" i="17"/>
  <c r="T58" i="17"/>
  <c r="W58" i="17"/>
  <c r="Y58" i="17"/>
  <c r="AD58" i="17"/>
  <c r="AG58" i="17"/>
  <c r="AI58" i="17"/>
  <c r="AN58" i="17"/>
  <c r="AQ58" i="17"/>
  <c r="AS58" i="17"/>
  <c r="AX58" i="17"/>
  <c r="BA58" i="17"/>
  <c r="B59" i="17"/>
  <c r="E59" i="17"/>
  <c r="I59" i="17"/>
  <c r="J59" i="17"/>
  <c r="L59" i="17"/>
  <c r="M59" i="17"/>
  <c r="O59" i="17"/>
  <c r="T59" i="17"/>
  <c r="W59" i="17"/>
  <c r="Y59" i="17"/>
  <c r="AD59" i="17"/>
  <c r="AG59" i="17"/>
  <c r="AI59" i="17"/>
  <c r="AN59" i="17"/>
  <c r="AQ59" i="17"/>
  <c r="AS59" i="17"/>
  <c r="AX59" i="17"/>
  <c r="BA59" i="17"/>
  <c r="B60" i="17"/>
  <c r="E60" i="17"/>
  <c r="I60" i="17"/>
  <c r="J60" i="17"/>
  <c r="L60" i="17"/>
  <c r="M60" i="17"/>
  <c r="O60" i="17"/>
  <c r="T60" i="17"/>
  <c r="W60" i="17"/>
  <c r="Y60" i="17"/>
  <c r="AD60" i="17"/>
  <c r="AG60" i="17"/>
  <c r="AI60" i="17"/>
  <c r="AN60" i="17"/>
  <c r="AQ60" i="17"/>
  <c r="AS60" i="17"/>
  <c r="AX60" i="17"/>
  <c r="BA60" i="17"/>
  <c r="B61" i="17"/>
  <c r="E61" i="17"/>
  <c r="I61" i="17"/>
  <c r="J61" i="17"/>
  <c r="L61" i="17"/>
  <c r="M61" i="17"/>
  <c r="O61" i="17"/>
  <c r="T61" i="17"/>
  <c r="W61" i="17"/>
  <c r="Y61" i="17"/>
  <c r="AD61" i="17"/>
  <c r="AG61" i="17"/>
  <c r="AI61" i="17"/>
  <c r="AN61" i="17"/>
  <c r="AQ61" i="17"/>
  <c r="AS61" i="17"/>
  <c r="AX61" i="17"/>
  <c r="BA61" i="17"/>
  <c r="B62" i="17"/>
  <c r="E62" i="17"/>
  <c r="I62" i="17"/>
  <c r="J62" i="17"/>
  <c r="L62" i="17"/>
  <c r="M62" i="17"/>
  <c r="O62" i="17"/>
  <c r="T62" i="17"/>
  <c r="W62" i="17"/>
  <c r="Y62" i="17"/>
  <c r="AD62" i="17"/>
  <c r="AG62" i="17"/>
  <c r="AI62" i="17"/>
  <c r="AN62" i="17"/>
  <c r="AQ62" i="17"/>
  <c r="AS62" i="17"/>
  <c r="AX62" i="17"/>
  <c r="BA62" i="17"/>
  <c r="B63" i="17"/>
  <c r="E63" i="17"/>
  <c r="I63" i="17"/>
  <c r="J63" i="17"/>
  <c r="L63" i="17"/>
  <c r="M63" i="17"/>
  <c r="O63" i="17"/>
  <c r="T63" i="17"/>
  <c r="W63" i="17"/>
  <c r="Y63" i="17"/>
  <c r="AD63" i="17"/>
  <c r="AG63" i="17"/>
  <c r="AI63" i="17"/>
  <c r="AN63" i="17"/>
  <c r="AQ63" i="17"/>
  <c r="AS63" i="17"/>
  <c r="AX63" i="17"/>
  <c r="BA63" i="17"/>
  <c r="B64" i="17"/>
  <c r="E64" i="17"/>
  <c r="I64" i="17"/>
  <c r="J64" i="17"/>
  <c r="L64" i="17"/>
  <c r="M64" i="17"/>
  <c r="O64" i="17"/>
  <c r="T64" i="17"/>
  <c r="W64" i="17"/>
  <c r="Y64" i="17"/>
  <c r="AD64" i="17"/>
  <c r="AG64" i="17"/>
  <c r="AI64" i="17"/>
  <c r="AN64" i="17"/>
  <c r="AQ64" i="17"/>
  <c r="AS64" i="17"/>
  <c r="AX64" i="17"/>
  <c r="BA64" i="17"/>
  <c r="B65" i="17"/>
  <c r="E65" i="17"/>
  <c r="I65" i="17"/>
  <c r="J65" i="17"/>
  <c r="L65" i="17"/>
  <c r="M65" i="17"/>
  <c r="O65" i="17"/>
  <c r="T65" i="17"/>
  <c r="W65" i="17"/>
  <c r="Y65" i="17"/>
  <c r="AD65" i="17"/>
  <c r="AG65" i="17"/>
  <c r="AI65" i="17"/>
  <c r="AN65" i="17"/>
  <c r="AQ65" i="17"/>
  <c r="AS65" i="17"/>
  <c r="AX65" i="17"/>
  <c r="BA65" i="17"/>
  <c r="B66" i="17"/>
  <c r="E66" i="17"/>
  <c r="I66" i="17"/>
  <c r="J66" i="17"/>
  <c r="L66" i="17"/>
  <c r="M66" i="17"/>
  <c r="O66" i="17"/>
  <c r="T66" i="17"/>
  <c r="W66" i="17"/>
  <c r="Y66" i="17"/>
  <c r="AD66" i="17"/>
  <c r="AG66" i="17"/>
  <c r="AI66" i="17"/>
  <c r="AN66" i="17"/>
  <c r="AQ66" i="17"/>
  <c r="AS66" i="17"/>
  <c r="AX66" i="17"/>
  <c r="BA66" i="17"/>
  <c r="B67" i="17"/>
  <c r="E67" i="17"/>
  <c r="I67" i="17"/>
  <c r="J67" i="17"/>
  <c r="L67" i="17"/>
  <c r="M67" i="17"/>
  <c r="O67" i="17"/>
  <c r="T67" i="17"/>
  <c r="W67" i="17"/>
  <c r="Y67" i="17"/>
  <c r="AD67" i="17"/>
  <c r="AG67" i="17"/>
  <c r="AI67" i="17"/>
  <c r="AN67" i="17"/>
  <c r="AQ67" i="17"/>
  <c r="AS67" i="17"/>
  <c r="AX67" i="17"/>
  <c r="BA67" i="17"/>
  <c r="B68" i="17"/>
  <c r="E68" i="17"/>
  <c r="I68" i="17"/>
  <c r="J68" i="17"/>
  <c r="L68" i="17"/>
  <c r="M68" i="17"/>
  <c r="O68" i="17"/>
  <c r="T68" i="17"/>
  <c r="W68" i="17"/>
  <c r="Y68" i="17"/>
  <c r="AD68" i="17"/>
  <c r="AG68" i="17"/>
  <c r="AI68" i="17"/>
  <c r="AN68" i="17"/>
  <c r="AQ68" i="17"/>
  <c r="AS68" i="17"/>
  <c r="AX68" i="17"/>
  <c r="BA68" i="17"/>
  <c r="B69" i="17"/>
  <c r="E69" i="17"/>
  <c r="I69" i="17"/>
  <c r="J69" i="17"/>
  <c r="L69" i="17"/>
  <c r="M69" i="17"/>
  <c r="O69" i="17"/>
  <c r="T69" i="17"/>
  <c r="W69" i="17"/>
  <c r="Y69" i="17"/>
  <c r="AD69" i="17"/>
  <c r="AG69" i="17"/>
  <c r="AI69" i="17"/>
  <c r="AN69" i="17"/>
  <c r="AQ69" i="17"/>
  <c r="AS69" i="17"/>
  <c r="AX69" i="17"/>
  <c r="BA69" i="17"/>
  <c r="B70" i="17"/>
  <c r="E70" i="17"/>
  <c r="I70" i="17"/>
  <c r="J70" i="17"/>
  <c r="L70" i="17"/>
  <c r="M70" i="17"/>
  <c r="O70" i="17"/>
  <c r="T70" i="17"/>
  <c r="W70" i="17"/>
  <c r="Y70" i="17"/>
  <c r="AD70" i="17"/>
  <c r="AG70" i="17"/>
  <c r="AI70" i="17"/>
  <c r="AN70" i="17"/>
  <c r="AQ70" i="17"/>
  <c r="AS70" i="17"/>
  <c r="AX70" i="17"/>
  <c r="BA70" i="17"/>
  <c r="B71" i="17"/>
  <c r="E71" i="17"/>
  <c r="I71" i="17"/>
  <c r="J71" i="17"/>
  <c r="L71" i="17"/>
  <c r="M71" i="17"/>
  <c r="O71" i="17"/>
  <c r="T71" i="17"/>
  <c r="W71" i="17"/>
  <c r="Y71" i="17"/>
  <c r="AD71" i="17"/>
  <c r="AG71" i="17"/>
  <c r="AI71" i="17"/>
  <c r="AN71" i="17"/>
  <c r="AQ71" i="17"/>
  <c r="AS71" i="17"/>
  <c r="AX71" i="17"/>
  <c r="BA71" i="17"/>
  <c r="B72" i="17"/>
  <c r="E72" i="17"/>
  <c r="I72" i="17"/>
  <c r="J72" i="17"/>
  <c r="L72" i="17"/>
  <c r="M72" i="17"/>
  <c r="O72" i="17"/>
  <c r="T72" i="17"/>
  <c r="W72" i="17"/>
  <c r="Y72" i="17"/>
  <c r="AD72" i="17"/>
  <c r="AG72" i="17"/>
  <c r="AI72" i="17"/>
  <c r="AN72" i="17"/>
  <c r="AQ72" i="17"/>
  <c r="AS72" i="17"/>
  <c r="AX72" i="17"/>
  <c r="BA72" i="17"/>
  <c r="B73" i="17"/>
  <c r="E73" i="17"/>
  <c r="I73" i="17"/>
  <c r="J73" i="17"/>
  <c r="L73" i="17"/>
  <c r="M73" i="17"/>
  <c r="O73" i="17"/>
  <c r="T73" i="17"/>
  <c r="W73" i="17"/>
  <c r="Y73" i="17"/>
  <c r="AD73" i="17"/>
  <c r="AG73" i="17"/>
  <c r="AI73" i="17"/>
  <c r="AN73" i="17"/>
  <c r="AQ73" i="17"/>
  <c r="AS73" i="17"/>
  <c r="AX73" i="17"/>
  <c r="BA73" i="17"/>
  <c r="B74" i="17"/>
  <c r="E74" i="17"/>
  <c r="I74" i="17"/>
  <c r="J74" i="17"/>
  <c r="L74" i="17"/>
  <c r="M74" i="17"/>
  <c r="O74" i="17"/>
  <c r="T74" i="17"/>
  <c r="W74" i="17"/>
  <c r="Y74" i="17"/>
  <c r="AD74" i="17"/>
  <c r="AG74" i="17"/>
  <c r="AI74" i="17"/>
  <c r="AN74" i="17"/>
  <c r="AQ74" i="17"/>
  <c r="AS74" i="17"/>
  <c r="AX74" i="17"/>
  <c r="BA74" i="17"/>
  <c r="B75" i="17"/>
  <c r="E75" i="17"/>
  <c r="I75" i="17"/>
  <c r="J75" i="17"/>
  <c r="L75" i="17"/>
  <c r="M75" i="17"/>
  <c r="O75" i="17"/>
  <c r="T75" i="17"/>
  <c r="W75" i="17"/>
  <c r="Y75" i="17"/>
  <c r="AD75" i="17"/>
  <c r="AG75" i="17"/>
  <c r="AI75" i="17"/>
  <c r="AN75" i="17"/>
  <c r="AQ75" i="17"/>
  <c r="AS75" i="17"/>
  <c r="AX75" i="17"/>
  <c r="BA75" i="17"/>
  <c r="B76" i="17"/>
  <c r="E76" i="17"/>
  <c r="I76" i="17"/>
  <c r="J76" i="17"/>
  <c r="L76" i="17"/>
  <c r="M76" i="17"/>
  <c r="O76" i="17"/>
  <c r="T76" i="17"/>
  <c r="W76" i="17"/>
  <c r="Y76" i="17"/>
  <c r="AD76" i="17"/>
  <c r="AG76" i="17"/>
  <c r="AI76" i="17"/>
  <c r="AN76" i="17"/>
  <c r="AQ76" i="17"/>
  <c r="AS76" i="17"/>
  <c r="AX76" i="17"/>
  <c r="BA76" i="17"/>
  <c r="B77" i="17"/>
  <c r="E77" i="17"/>
  <c r="I77" i="17"/>
  <c r="J77" i="17"/>
  <c r="L77" i="17"/>
  <c r="M77" i="17"/>
  <c r="O77" i="17"/>
  <c r="T77" i="17"/>
  <c r="W77" i="17"/>
  <c r="Y77" i="17"/>
  <c r="AD77" i="17"/>
  <c r="AG77" i="17"/>
  <c r="AI77" i="17"/>
  <c r="AN77" i="17"/>
  <c r="AQ77" i="17"/>
  <c r="AS77" i="17"/>
  <c r="AX77" i="17"/>
  <c r="BA77" i="17"/>
  <c r="B78" i="17"/>
  <c r="E78" i="17"/>
  <c r="I78" i="17"/>
  <c r="J78" i="17"/>
  <c r="L78" i="17"/>
  <c r="M78" i="17"/>
  <c r="O78" i="17"/>
  <c r="T78" i="17"/>
  <c r="W78" i="17"/>
  <c r="Y78" i="17"/>
  <c r="AD78" i="17"/>
  <c r="AG78" i="17"/>
  <c r="AI78" i="17"/>
  <c r="AN78" i="17"/>
  <c r="AQ78" i="17"/>
  <c r="AS78" i="17"/>
  <c r="AX78" i="17"/>
  <c r="BA78" i="17"/>
  <c r="B79" i="17"/>
  <c r="E79" i="17"/>
  <c r="I79" i="17"/>
  <c r="J79" i="17"/>
  <c r="L79" i="17"/>
  <c r="M79" i="17"/>
  <c r="O79" i="17"/>
  <c r="T79" i="17"/>
  <c r="W79" i="17"/>
  <c r="Y79" i="17"/>
  <c r="AD79" i="17"/>
  <c r="AG79" i="17"/>
  <c r="AI79" i="17"/>
  <c r="AN79" i="17"/>
  <c r="AQ79" i="17"/>
  <c r="AS79" i="17"/>
  <c r="AX79" i="17"/>
  <c r="BA79" i="17"/>
  <c r="B80" i="17"/>
  <c r="E80" i="17"/>
  <c r="I80" i="17"/>
  <c r="J80" i="17"/>
  <c r="L80" i="17"/>
  <c r="M80" i="17"/>
  <c r="O80" i="17"/>
  <c r="T80" i="17"/>
  <c r="W80" i="17"/>
  <c r="Y80" i="17"/>
  <c r="AD80" i="17"/>
  <c r="AG80" i="17"/>
  <c r="AI80" i="17"/>
  <c r="AN80" i="17"/>
  <c r="AQ80" i="17"/>
  <c r="AS80" i="17"/>
  <c r="AX80" i="17"/>
  <c r="BA80" i="17"/>
  <c r="B81" i="17"/>
  <c r="E81" i="17"/>
  <c r="I81" i="17"/>
  <c r="J81" i="17"/>
  <c r="L81" i="17"/>
  <c r="M81" i="17"/>
  <c r="O81" i="17"/>
  <c r="T81" i="17"/>
  <c r="W81" i="17"/>
  <c r="Y81" i="17"/>
  <c r="AD81" i="17"/>
  <c r="AG81" i="17"/>
  <c r="AI81" i="17"/>
  <c r="AN81" i="17"/>
  <c r="AQ81" i="17"/>
  <c r="AS81" i="17"/>
  <c r="AX81" i="17"/>
  <c r="BA81" i="17"/>
  <c r="B82" i="17"/>
  <c r="E82" i="17"/>
  <c r="I82" i="17"/>
  <c r="J82" i="17"/>
  <c r="L82" i="17"/>
  <c r="M82" i="17"/>
  <c r="O82" i="17"/>
  <c r="T82" i="17"/>
  <c r="W82" i="17"/>
  <c r="Y82" i="17"/>
  <c r="AD82" i="17"/>
  <c r="AG82" i="17"/>
  <c r="AI82" i="17"/>
  <c r="AN82" i="17"/>
  <c r="AQ82" i="17"/>
  <c r="AS82" i="17"/>
  <c r="AX82" i="17"/>
  <c r="BA82" i="17"/>
  <c r="B83" i="17"/>
  <c r="E83" i="17"/>
  <c r="I83" i="17"/>
  <c r="J83" i="17"/>
  <c r="L83" i="17"/>
  <c r="M83" i="17"/>
  <c r="O83" i="17"/>
  <c r="T83" i="17"/>
  <c r="W83" i="17"/>
  <c r="Y83" i="17"/>
  <c r="AD83" i="17"/>
  <c r="AG83" i="17"/>
  <c r="AI83" i="17"/>
  <c r="AN83" i="17"/>
  <c r="AQ83" i="17"/>
  <c r="AS83" i="17"/>
  <c r="AX83" i="17"/>
  <c r="BA83" i="17"/>
  <c r="B84" i="17"/>
  <c r="E84" i="17"/>
  <c r="I84" i="17"/>
  <c r="J84" i="17"/>
  <c r="L84" i="17"/>
  <c r="M84" i="17"/>
  <c r="O84" i="17"/>
  <c r="T84" i="17"/>
  <c r="W84" i="17"/>
  <c r="Y84" i="17"/>
  <c r="AE84" i="17" s="1"/>
  <c r="AD84" i="17"/>
  <c r="AG84" i="17"/>
  <c r="AI84" i="17"/>
  <c r="AN84" i="17"/>
  <c r="AQ84" i="17"/>
  <c r="AS84" i="17"/>
  <c r="AX84" i="17"/>
  <c r="BA84" i="17"/>
  <c r="B85" i="17"/>
  <c r="E85" i="17"/>
  <c r="I85" i="17"/>
  <c r="J85" i="17"/>
  <c r="L85" i="17"/>
  <c r="M85" i="17"/>
  <c r="O85" i="17"/>
  <c r="T85" i="17"/>
  <c r="W85" i="17"/>
  <c r="Y85" i="17"/>
  <c r="AD85" i="17"/>
  <c r="AG85" i="17"/>
  <c r="AI85" i="17"/>
  <c r="AN85" i="17"/>
  <c r="AQ85" i="17"/>
  <c r="AS85" i="17"/>
  <c r="AX85" i="17"/>
  <c r="BA85" i="17"/>
  <c r="B86" i="17"/>
  <c r="E86" i="17"/>
  <c r="I86" i="17"/>
  <c r="J86" i="17"/>
  <c r="L86" i="17"/>
  <c r="M86" i="17"/>
  <c r="O86" i="17"/>
  <c r="T86" i="17"/>
  <c r="W86" i="17"/>
  <c r="Y86" i="17"/>
  <c r="AD86" i="17"/>
  <c r="AG86" i="17"/>
  <c r="AI86" i="17"/>
  <c r="AN86" i="17"/>
  <c r="AQ86" i="17"/>
  <c r="AS86" i="17"/>
  <c r="AX86" i="17"/>
  <c r="BA86" i="17"/>
  <c r="B87" i="17"/>
  <c r="E87" i="17"/>
  <c r="I87" i="17"/>
  <c r="J87" i="17"/>
  <c r="L87" i="17"/>
  <c r="M87" i="17"/>
  <c r="O87" i="17"/>
  <c r="T87" i="17"/>
  <c r="W87" i="17"/>
  <c r="Y87" i="17"/>
  <c r="AD87" i="17"/>
  <c r="AG87" i="17"/>
  <c r="AI87" i="17"/>
  <c r="AN87" i="17"/>
  <c r="AQ87" i="17"/>
  <c r="AS87" i="17"/>
  <c r="AX87" i="17"/>
  <c r="BA87" i="17"/>
  <c r="B88" i="17"/>
  <c r="E88" i="17"/>
  <c r="I88" i="17"/>
  <c r="J88" i="17"/>
  <c r="L88" i="17"/>
  <c r="M88" i="17"/>
  <c r="O88" i="17"/>
  <c r="T88" i="17"/>
  <c r="W88" i="17"/>
  <c r="Y88" i="17"/>
  <c r="AD88" i="17"/>
  <c r="AG88" i="17"/>
  <c r="AI88" i="17"/>
  <c r="AN88" i="17"/>
  <c r="AQ88" i="17"/>
  <c r="AS88" i="17"/>
  <c r="AX88" i="17"/>
  <c r="BA88" i="17"/>
  <c r="H5" i="16"/>
  <c r="I5" i="16"/>
  <c r="P5" i="16"/>
  <c r="O5" i="16" s="1"/>
  <c r="Q5" i="16"/>
  <c r="X5" i="16"/>
  <c r="Y5" i="16"/>
  <c r="AE5" i="16"/>
  <c r="AG5" i="16"/>
  <c r="H6" i="16"/>
  <c r="I6" i="16"/>
  <c r="P6" i="16"/>
  <c r="Q6" i="16"/>
  <c r="X6" i="16"/>
  <c r="Y6" i="16"/>
  <c r="AF6" i="16"/>
  <c r="AG6" i="16"/>
  <c r="H7" i="16"/>
  <c r="I7" i="16"/>
  <c r="P7" i="16"/>
  <c r="Q7" i="16"/>
  <c r="X7" i="16"/>
  <c r="Y7" i="16"/>
  <c r="AF7" i="16"/>
  <c r="AG7" i="16"/>
  <c r="H8" i="16"/>
  <c r="I8" i="16"/>
  <c r="P8" i="16"/>
  <c r="Q8" i="16"/>
  <c r="X8" i="16"/>
  <c r="Y8" i="16"/>
  <c r="AF8" i="16"/>
  <c r="AG8" i="16"/>
  <c r="AE8" i="16" s="1"/>
  <c r="H9" i="16"/>
  <c r="I9" i="16"/>
  <c r="P9" i="16"/>
  <c r="Q9" i="16"/>
  <c r="X9" i="16"/>
  <c r="Y9" i="16"/>
  <c r="AF9" i="16"/>
  <c r="AG9" i="16"/>
  <c r="H10" i="16"/>
  <c r="I10" i="16"/>
  <c r="P10" i="16"/>
  <c r="Q10" i="16"/>
  <c r="X10" i="16"/>
  <c r="Y10" i="16"/>
  <c r="AF10" i="16"/>
  <c r="AG10" i="16"/>
  <c r="H11" i="16"/>
  <c r="I11" i="16"/>
  <c r="P11" i="16"/>
  <c r="Q11" i="16"/>
  <c r="X11" i="16"/>
  <c r="Y11" i="16"/>
  <c r="AF11" i="16"/>
  <c r="AG11" i="16"/>
  <c r="H12" i="16"/>
  <c r="I12" i="16"/>
  <c r="P12" i="16"/>
  <c r="Q12" i="16"/>
  <c r="X12" i="16"/>
  <c r="Y12" i="16"/>
  <c r="AF12" i="16"/>
  <c r="AE12" i="16" s="1"/>
  <c r="AG12" i="16"/>
  <c r="H13" i="16"/>
  <c r="I13" i="16"/>
  <c r="P13" i="16"/>
  <c r="Q13" i="16"/>
  <c r="X13" i="16"/>
  <c r="Y13" i="16"/>
  <c r="AF13" i="16"/>
  <c r="AG13" i="16"/>
  <c r="H14" i="16"/>
  <c r="G14" i="16" s="1"/>
  <c r="I14" i="16"/>
  <c r="P14" i="16"/>
  <c r="Q14" i="16"/>
  <c r="X14" i="16"/>
  <c r="W14" i="16" s="1"/>
  <c r="Y14" i="16"/>
  <c r="AF14" i="16"/>
  <c r="AG14" i="16"/>
  <c r="AE14" i="16" s="1"/>
  <c r="H15" i="16"/>
  <c r="I15" i="16"/>
  <c r="P15" i="16"/>
  <c r="Q15" i="16"/>
  <c r="X15" i="16"/>
  <c r="Y15" i="16"/>
  <c r="AF15" i="16"/>
  <c r="AG15" i="16"/>
  <c r="H16" i="16"/>
  <c r="G16" i="16" s="1"/>
  <c r="I16" i="16"/>
  <c r="P16" i="16"/>
  <c r="Q16" i="16"/>
  <c r="X16" i="16"/>
  <c r="W16" i="16" s="1"/>
  <c r="Y16" i="16"/>
  <c r="AF16" i="16"/>
  <c r="AE16" i="16" s="1"/>
  <c r="AG16" i="16"/>
  <c r="H17" i="16"/>
  <c r="I17" i="16"/>
  <c r="P17" i="16"/>
  <c r="Q17" i="16"/>
  <c r="X17" i="16"/>
  <c r="Y17" i="16"/>
  <c r="AF17" i="16"/>
  <c r="AG17" i="16"/>
  <c r="H18" i="16"/>
  <c r="I18" i="16"/>
  <c r="P18" i="16"/>
  <c r="Q18" i="16"/>
  <c r="X18" i="16"/>
  <c r="W18" i="16" s="1"/>
  <c r="Y18" i="16"/>
  <c r="AF18" i="16"/>
  <c r="AG18" i="16"/>
  <c r="AE18" i="16" s="1"/>
  <c r="H19" i="16"/>
  <c r="I19" i="16"/>
  <c r="P19" i="16"/>
  <c r="Q19" i="16"/>
  <c r="X19" i="16"/>
  <c r="Y19" i="16"/>
  <c r="AF19" i="16"/>
  <c r="AG19" i="16"/>
  <c r="H20" i="16"/>
  <c r="G20" i="16" s="1"/>
  <c r="I20" i="16"/>
  <c r="P20" i="16"/>
  <c r="Q20" i="16"/>
  <c r="X20" i="16"/>
  <c r="Y20" i="16"/>
  <c r="AF20" i="16"/>
  <c r="AE20" i="16" s="1"/>
  <c r="AG20" i="16"/>
  <c r="H21" i="16"/>
  <c r="I21" i="16"/>
  <c r="P21" i="16"/>
  <c r="Q21" i="16"/>
  <c r="X21" i="16"/>
  <c r="Y21" i="16"/>
  <c r="W21" i="16" s="1"/>
  <c r="AF21" i="16"/>
  <c r="AE21" i="16" s="1"/>
  <c r="AG21" i="16"/>
  <c r="H22" i="16"/>
  <c r="I22" i="16"/>
  <c r="P22" i="16"/>
  <c r="Q22" i="16"/>
  <c r="X22" i="16"/>
  <c r="Y22" i="16"/>
  <c r="AF22" i="16"/>
  <c r="AG22" i="16"/>
  <c r="H23" i="16"/>
  <c r="I23" i="16"/>
  <c r="P23" i="16"/>
  <c r="Q23" i="16"/>
  <c r="X23" i="16"/>
  <c r="Y23" i="16"/>
  <c r="AF23" i="16"/>
  <c r="AE23" i="16" s="1"/>
  <c r="AG23" i="16"/>
  <c r="H24" i="16"/>
  <c r="I24" i="16"/>
  <c r="P24" i="16"/>
  <c r="Q24" i="16"/>
  <c r="X24" i="16"/>
  <c r="Y24" i="16"/>
  <c r="AE24" i="16"/>
  <c r="AF24" i="16"/>
  <c r="AG24" i="16"/>
  <c r="H25" i="16"/>
  <c r="I25" i="16"/>
  <c r="P25" i="16"/>
  <c r="Q25" i="16"/>
  <c r="X25" i="16"/>
  <c r="Y25" i="16"/>
  <c r="AF25" i="16"/>
  <c r="AE25" i="16" s="1"/>
  <c r="AG25" i="16"/>
  <c r="H26" i="16"/>
  <c r="I26" i="16"/>
  <c r="P26" i="16"/>
  <c r="Q26" i="16"/>
  <c r="X26" i="16"/>
  <c r="Y26" i="16"/>
  <c r="AF26" i="16"/>
  <c r="AG26" i="16"/>
  <c r="H27" i="16"/>
  <c r="I27" i="16"/>
  <c r="P27" i="16"/>
  <c r="Q27" i="16"/>
  <c r="X27" i="16"/>
  <c r="Y27" i="16"/>
  <c r="AF27" i="16"/>
  <c r="AG27" i="16"/>
  <c r="H28" i="16"/>
  <c r="I28" i="16"/>
  <c r="P28" i="16"/>
  <c r="Q28" i="16"/>
  <c r="X28" i="16"/>
  <c r="Y28" i="16"/>
  <c r="AF28" i="16"/>
  <c r="AE28" i="16" s="1"/>
  <c r="AG28" i="16"/>
  <c r="H29" i="16"/>
  <c r="I29" i="16"/>
  <c r="P29" i="16"/>
  <c r="Q29" i="16"/>
  <c r="X29" i="16"/>
  <c r="Y29" i="16"/>
  <c r="AF29" i="16"/>
  <c r="AE29" i="16" s="1"/>
  <c r="AG29" i="16"/>
  <c r="H30" i="16"/>
  <c r="G30" i="16" s="1"/>
  <c r="I30" i="16"/>
  <c r="P30" i="16"/>
  <c r="Q30" i="16"/>
  <c r="X30" i="16"/>
  <c r="W30" i="16" s="1"/>
  <c r="Y30" i="16"/>
  <c r="AF30" i="16"/>
  <c r="AG30" i="16"/>
  <c r="H31" i="16"/>
  <c r="I31" i="16"/>
  <c r="P31" i="16"/>
  <c r="Q31" i="16"/>
  <c r="X31" i="16"/>
  <c r="Y31" i="16"/>
  <c r="AF31" i="16"/>
  <c r="AE31" i="16" s="1"/>
  <c r="AG31" i="16"/>
  <c r="H32" i="16"/>
  <c r="G32" i="16" s="1"/>
  <c r="I32" i="16"/>
  <c r="P32" i="16"/>
  <c r="Q32" i="16"/>
  <c r="X32" i="16"/>
  <c r="W32" i="16" s="1"/>
  <c r="Y32" i="16"/>
  <c r="AF32" i="16"/>
  <c r="AG32" i="16"/>
  <c r="AE32" i="16" s="1"/>
  <c r="H33" i="16"/>
  <c r="I33" i="16"/>
  <c r="P33" i="16"/>
  <c r="Q33" i="16"/>
  <c r="X33" i="16"/>
  <c r="Y33" i="16"/>
  <c r="AF33" i="16"/>
  <c r="AG33" i="16"/>
  <c r="H34" i="16"/>
  <c r="I34" i="16"/>
  <c r="P34" i="16"/>
  <c r="Q34" i="16"/>
  <c r="X34" i="16"/>
  <c r="Y34" i="16"/>
  <c r="AF34" i="16"/>
  <c r="AG34" i="16"/>
  <c r="AE34" i="16" s="1"/>
  <c r="H35" i="16"/>
  <c r="I35" i="16"/>
  <c r="P35" i="16"/>
  <c r="Q35" i="16"/>
  <c r="X35" i="16"/>
  <c r="Y35" i="16"/>
  <c r="AF35" i="16"/>
  <c r="AG35" i="16"/>
  <c r="H36" i="16"/>
  <c r="G36" i="16" s="1"/>
  <c r="I36" i="16"/>
  <c r="P36" i="16"/>
  <c r="Q36" i="16"/>
  <c r="X36" i="16"/>
  <c r="W36" i="16" s="1"/>
  <c r="Y36" i="16"/>
  <c r="AF36" i="16"/>
  <c r="AE36" i="16" s="1"/>
  <c r="AG36" i="16"/>
  <c r="H37" i="16"/>
  <c r="I37" i="16"/>
  <c r="P37" i="16"/>
  <c r="Q37" i="16"/>
  <c r="X37" i="16"/>
  <c r="Y37" i="16"/>
  <c r="W37" i="16" s="1"/>
  <c r="AF37" i="16"/>
  <c r="AE37" i="16" s="1"/>
  <c r="AG37" i="16"/>
  <c r="H38" i="16"/>
  <c r="I38" i="16"/>
  <c r="P38" i="16"/>
  <c r="Q38" i="16"/>
  <c r="X38" i="16"/>
  <c r="W38" i="16" s="1"/>
  <c r="Y38" i="16"/>
  <c r="AF38" i="16"/>
  <c r="AG38" i="16"/>
  <c r="H39" i="16"/>
  <c r="I39" i="16"/>
  <c r="P39" i="16"/>
  <c r="Q39" i="16"/>
  <c r="X39" i="16"/>
  <c r="Y39" i="16"/>
  <c r="AF39" i="16"/>
  <c r="AE39" i="16" s="1"/>
  <c r="AG39" i="16"/>
  <c r="H40" i="16"/>
  <c r="G40" i="16" s="1"/>
  <c r="I40" i="16"/>
  <c r="P40" i="16"/>
  <c r="O40" i="16" s="1"/>
  <c r="Q40" i="16"/>
  <c r="X40" i="16"/>
  <c r="W40" i="16" s="1"/>
  <c r="Y40" i="16"/>
  <c r="AE40" i="16"/>
  <c r="AF40" i="16"/>
  <c r="AG40" i="16"/>
  <c r="H41" i="16"/>
  <c r="I41" i="16"/>
  <c r="P41" i="16"/>
  <c r="Q41" i="16"/>
  <c r="X41" i="16"/>
  <c r="Y41" i="16"/>
  <c r="AF41" i="16"/>
  <c r="AG41" i="16"/>
  <c r="H42" i="16"/>
  <c r="I42" i="16"/>
  <c r="P42" i="16"/>
  <c r="Q42" i="16"/>
  <c r="X42" i="16"/>
  <c r="Y42" i="16"/>
  <c r="AF42" i="16"/>
  <c r="AG42" i="16"/>
  <c r="AE42" i="16" s="1"/>
  <c r="H43" i="16"/>
  <c r="I43" i="16"/>
  <c r="P43" i="16"/>
  <c r="Q43" i="16"/>
  <c r="X43" i="16"/>
  <c r="Y43" i="16"/>
  <c r="AF43" i="16"/>
  <c r="AG43" i="16"/>
  <c r="H44" i="16"/>
  <c r="I44" i="16"/>
  <c r="P44" i="16"/>
  <c r="Q44" i="16"/>
  <c r="X44" i="16"/>
  <c r="Y44" i="16"/>
  <c r="AF44" i="16"/>
  <c r="AE44" i="16" s="1"/>
  <c r="AG44" i="16"/>
  <c r="H45" i="16"/>
  <c r="I45" i="16"/>
  <c r="P45" i="16"/>
  <c r="Q45" i="16"/>
  <c r="X45" i="16"/>
  <c r="Y45" i="16"/>
  <c r="AF45" i="16"/>
  <c r="AE45" i="16" s="1"/>
  <c r="AG45" i="16"/>
  <c r="H46" i="16"/>
  <c r="G46" i="16" s="1"/>
  <c r="I46" i="16"/>
  <c r="P46" i="16"/>
  <c r="Q46" i="16"/>
  <c r="X46" i="16"/>
  <c r="W46" i="16" s="1"/>
  <c r="Y46" i="16"/>
  <c r="AF46" i="16"/>
  <c r="AG46" i="16"/>
  <c r="H47" i="16"/>
  <c r="I47" i="16"/>
  <c r="P47" i="16"/>
  <c r="Q47" i="16"/>
  <c r="X47" i="16"/>
  <c r="Y47" i="16"/>
  <c r="AF47" i="16"/>
  <c r="AE47" i="16" s="1"/>
  <c r="AG47" i="16"/>
  <c r="H48" i="16"/>
  <c r="G48" i="16" s="1"/>
  <c r="I48" i="16"/>
  <c r="P48" i="16"/>
  <c r="O48" i="16" s="1"/>
  <c r="Q48" i="16"/>
  <c r="X48" i="16"/>
  <c r="W48" i="16" s="1"/>
  <c r="Y48" i="16"/>
  <c r="AF48" i="16"/>
  <c r="AG48" i="16"/>
  <c r="AE48" i="16" s="1"/>
  <c r="H49" i="16"/>
  <c r="I49" i="16"/>
  <c r="P49" i="16"/>
  <c r="Q49" i="16"/>
  <c r="X49" i="16"/>
  <c r="Y49" i="16"/>
  <c r="AF49" i="16"/>
  <c r="AG49" i="16"/>
  <c r="H50" i="16"/>
  <c r="I50" i="16"/>
  <c r="P50" i="16"/>
  <c r="Q50" i="16"/>
  <c r="X50" i="16"/>
  <c r="W50" i="16" s="1"/>
  <c r="Y50" i="16"/>
  <c r="AF50" i="16"/>
  <c r="AG50" i="16"/>
  <c r="AE50" i="16" s="1"/>
  <c r="H51" i="16"/>
  <c r="I51" i="16"/>
  <c r="P51" i="16"/>
  <c r="Q51" i="16"/>
  <c r="X51" i="16"/>
  <c r="Y51" i="16"/>
  <c r="AF51" i="16"/>
  <c r="AG51" i="16"/>
  <c r="H52" i="16"/>
  <c r="G52" i="16" s="1"/>
  <c r="I52" i="16"/>
  <c r="P52" i="16"/>
  <c r="Q52" i="16"/>
  <c r="X52" i="16"/>
  <c r="W52" i="16" s="1"/>
  <c r="Y52" i="16"/>
  <c r="AF52" i="16"/>
  <c r="AE52" i="16" s="1"/>
  <c r="AG52" i="16"/>
  <c r="H53" i="16"/>
  <c r="I53" i="16"/>
  <c r="P53" i="16"/>
  <c r="Q53" i="16"/>
  <c r="X53" i="16"/>
  <c r="Y53" i="16"/>
  <c r="AF53" i="16"/>
  <c r="AE53" i="16" s="1"/>
  <c r="AG53" i="16"/>
  <c r="H54" i="16"/>
  <c r="I54" i="16"/>
  <c r="P54" i="16"/>
  <c r="Q54" i="16"/>
  <c r="X54" i="16"/>
  <c r="Y54" i="16"/>
  <c r="AF54" i="16"/>
  <c r="AG54" i="16"/>
  <c r="H55" i="16"/>
  <c r="I55" i="16"/>
  <c r="P55" i="16"/>
  <c r="Q55" i="16"/>
  <c r="X55" i="16"/>
  <c r="Y55" i="16"/>
  <c r="AF55" i="16"/>
  <c r="AE55" i="16" s="1"/>
  <c r="AG55" i="16"/>
  <c r="H56" i="16"/>
  <c r="I56" i="16"/>
  <c r="P56" i="16"/>
  <c r="O56" i="16" s="1"/>
  <c r="Q56" i="16"/>
  <c r="X56" i="16"/>
  <c r="Y56" i="16"/>
  <c r="AE56" i="16"/>
  <c r="AF56" i="16"/>
  <c r="AG56" i="16"/>
  <c r="H57" i="16"/>
  <c r="I57" i="16"/>
  <c r="P57" i="16"/>
  <c r="Q57" i="16"/>
  <c r="X57" i="16"/>
  <c r="Y57" i="16"/>
  <c r="AF57" i="16"/>
  <c r="AG57" i="16"/>
  <c r="H58" i="16"/>
  <c r="I58" i="16"/>
  <c r="P58" i="16"/>
  <c r="Q58" i="16"/>
  <c r="X58" i="16"/>
  <c r="Y58" i="16"/>
  <c r="AF58" i="16"/>
  <c r="AG58" i="16"/>
  <c r="AE58" i="16" s="1"/>
  <c r="H59" i="16"/>
  <c r="I59" i="16"/>
  <c r="P59" i="16"/>
  <c r="Q59" i="16"/>
  <c r="X59" i="16"/>
  <c r="Y59" i="16"/>
  <c r="AF59" i="16"/>
  <c r="AG59" i="16"/>
  <c r="H60" i="16"/>
  <c r="I60" i="16"/>
  <c r="P60" i="16"/>
  <c r="Q60" i="16"/>
  <c r="X60" i="16"/>
  <c r="Y60" i="16"/>
  <c r="AF60" i="16"/>
  <c r="AE60" i="16" s="1"/>
  <c r="AG60" i="16"/>
  <c r="H61" i="16"/>
  <c r="I61" i="16"/>
  <c r="P61" i="16"/>
  <c r="Q61" i="16"/>
  <c r="X61" i="16"/>
  <c r="Y61" i="16"/>
  <c r="AF61" i="16"/>
  <c r="AG61" i="16"/>
  <c r="H62" i="16"/>
  <c r="G62" i="16" s="1"/>
  <c r="I62" i="16"/>
  <c r="P62" i="16"/>
  <c r="Q62" i="16"/>
  <c r="X62" i="16"/>
  <c r="W62" i="16" s="1"/>
  <c r="Y62" i="16"/>
  <c r="AF62" i="16"/>
  <c r="AG62" i="16"/>
  <c r="AE62" i="16" s="1"/>
  <c r="H63" i="16"/>
  <c r="I63" i="16"/>
  <c r="P63" i="16"/>
  <c r="Q63" i="16"/>
  <c r="X63" i="16"/>
  <c r="Y63" i="16"/>
  <c r="AF63" i="16"/>
  <c r="AG63" i="16"/>
  <c r="H64" i="16"/>
  <c r="G64" i="16" s="1"/>
  <c r="I64" i="16"/>
  <c r="P64" i="16"/>
  <c r="Q64" i="16"/>
  <c r="X64" i="16"/>
  <c r="W64" i="16" s="1"/>
  <c r="Y64" i="16"/>
  <c r="AF64" i="16"/>
  <c r="AE64" i="16" s="1"/>
  <c r="AG64" i="16"/>
  <c r="H65" i="16"/>
  <c r="I65" i="16"/>
  <c r="P65" i="16"/>
  <c r="Q65" i="16"/>
  <c r="X65" i="16"/>
  <c r="Y65" i="16"/>
  <c r="AF65" i="16"/>
  <c r="AG65" i="16"/>
  <c r="H66" i="16"/>
  <c r="I66" i="16"/>
  <c r="P66" i="16"/>
  <c r="Q66" i="16"/>
  <c r="X66" i="16"/>
  <c r="Y66" i="16"/>
  <c r="AF66" i="16"/>
  <c r="AG66" i="16"/>
  <c r="AE66" i="16" s="1"/>
  <c r="H67" i="16"/>
  <c r="I67" i="16"/>
  <c r="P67" i="16"/>
  <c r="Q67" i="16"/>
  <c r="X67" i="16"/>
  <c r="Y67" i="16"/>
  <c r="AF67" i="16"/>
  <c r="AG67" i="16"/>
  <c r="H68" i="16"/>
  <c r="I68" i="16"/>
  <c r="P68" i="16"/>
  <c r="Q68" i="16"/>
  <c r="X68" i="16"/>
  <c r="Y68" i="16"/>
  <c r="AF68" i="16"/>
  <c r="AE68" i="16" s="1"/>
  <c r="AG68" i="16"/>
  <c r="H69" i="16"/>
  <c r="I69" i="16"/>
  <c r="P69" i="16"/>
  <c r="Q69" i="16"/>
  <c r="X69" i="16"/>
  <c r="Y69" i="16"/>
  <c r="AF69" i="16"/>
  <c r="AE69" i="16" s="1"/>
  <c r="AG69" i="16"/>
  <c r="H70" i="16"/>
  <c r="I70" i="16"/>
  <c r="P70" i="16"/>
  <c r="Q70" i="16"/>
  <c r="X70" i="16"/>
  <c r="Y70" i="16"/>
  <c r="AF70" i="16"/>
  <c r="AG70" i="16"/>
  <c r="H71" i="16"/>
  <c r="I71" i="16"/>
  <c r="P71" i="16"/>
  <c r="Q71" i="16"/>
  <c r="X71" i="16"/>
  <c r="Y71" i="16"/>
  <c r="AF71" i="16"/>
  <c r="AE71" i="16" s="1"/>
  <c r="AG71" i="16"/>
  <c r="H72" i="16"/>
  <c r="I72" i="16"/>
  <c r="P72" i="16"/>
  <c r="O72" i="16" s="1"/>
  <c r="Q72" i="16"/>
  <c r="X72" i="16"/>
  <c r="Y72" i="16"/>
  <c r="AE72" i="16"/>
  <c r="AF72" i="16"/>
  <c r="AG72" i="16"/>
  <c r="H73" i="16"/>
  <c r="I73" i="16"/>
  <c r="P73" i="16"/>
  <c r="Q73" i="16"/>
  <c r="X73" i="16"/>
  <c r="Y73" i="16"/>
  <c r="AF73" i="16"/>
  <c r="AG73" i="16"/>
  <c r="H74" i="16"/>
  <c r="I74" i="16"/>
  <c r="P74" i="16"/>
  <c r="Q74" i="16"/>
  <c r="X74" i="16"/>
  <c r="Y74" i="16"/>
  <c r="AF74" i="16"/>
  <c r="AG74" i="16"/>
  <c r="AE74" i="16" s="1"/>
  <c r="H75" i="16"/>
  <c r="I75" i="16"/>
  <c r="P75" i="16"/>
  <c r="Q75" i="16"/>
  <c r="X75" i="16"/>
  <c r="Y75" i="16"/>
  <c r="AF75" i="16"/>
  <c r="AG75" i="16"/>
  <c r="H76" i="16"/>
  <c r="I76" i="16"/>
  <c r="P76" i="16"/>
  <c r="Q76" i="16"/>
  <c r="X76" i="16"/>
  <c r="Y76" i="16"/>
  <c r="AF76" i="16"/>
  <c r="AE76" i="16" s="1"/>
  <c r="AG76" i="16"/>
  <c r="H77" i="16"/>
  <c r="I77" i="16"/>
  <c r="P77" i="16"/>
  <c r="Q77" i="16"/>
  <c r="X77" i="16"/>
  <c r="Y77" i="16"/>
  <c r="AF77" i="16"/>
  <c r="AG77" i="16"/>
  <c r="H78" i="16"/>
  <c r="G78" i="16" s="1"/>
  <c r="I78" i="16"/>
  <c r="P78" i="16"/>
  <c r="Q78" i="16"/>
  <c r="X78" i="16"/>
  <c r="W78" i="16" s="1"/>
  <c r="Y78" i="16"/>
  <c r="AF78" i="16"/>
  <c r="AG78" i="16"/>
  <c r="AE78" i="16" s="1"/>
  <c r="H79" i="16"/>
  <c r="I79" i="16"/>
  <c r="P79" i="16"/>
  <c r="Q79" i="16"/>
  <c r="X79" i="16"/>
  <c r="Y79" i="16"/>
  <c r="AF79" i="16"/>
  <c r="AG79" i="16"/>
  <c r="H80" i="16"/>
  <c r="G80" i="16" s="1"/>
  <c r="I80" i="16"/>
  <c r="P80" i="16"/>
  <c r="Q80" i="16"/>
  <c r="X80" i="16"/>
  <c r="W80" i="16" s="1"/>
  <c r="Y80" i="16"/>
  <c r="AF80" i="16"/>
  <c r="AE80" i="16" s="1"/>
  <c r="AG80" i="16"/>
  <c r="H81" i="16"/>
  <c r="I81" i="16"/>
  <c r="P81" i="16"/>
  <c r="Q81" i="16"/>
  <c r="X81" i="16"/>
  <c r="Y81" i="16"/>
  <c r="AF81" i="16"/>
  <c r="AG81" i="16"/>
  <c r="H82" i="16"/>
  <c r="I82" i="16"/>
  <c r="P82" i="16"/>
  <c r="Q82" i="16"/>
  <c r="X82" i="16"/>
  <c r="Y82" i="16"/>
  <c r="AF82" i="16"/>
  <c r="AG82" i="16"/>
  <c r="AE82" i="16" s="1"/>
  <c r="H83" i="16"/>
  <c r="I83" i="16"/>
  <c r="P83" i="16"/>
  <c r="Q83" i="16"/>
  <c r="X83" i="16"/>
  <c r="Y83" i="16"/>
  <c r="AF83" i="16"/>
  <c r="AG83" i="16"/>
  <c r="H84" i="16"/>
  <c r="I84" i="16"/>
  <c r="P84" i="16"/>
  <c r="Q84" i="16"/>
  <c r="X84" i="16"/>
  <c r="Y84" i="16"/>
  <c r="AF84" i="16"/>
  <c r="AE84" i="16" s="1"/>
  <c r="AG84" i="16"/>
  <c r="H85" i="16"/>
  <c r="I85" i="16"/>
  <c r="P85" i="16"/>
  <c r="Q85" i="16"/>
  <c r="X85" i="16"/>
  <c r="Y85" i="16"/>
  <c r="AF85" i="16"/>
  <c r="AE85" i="16" s="1"/>
  <c r="AG85" i="16"/>
  <c r="H86" i="16"/>
  <c r="I86" i="16"/>
  <c r="P86" i="16"/>
  <c r="Q86" i="16"/>
  <c r="X86" i="16"/>
  <c r="Y86" i="16"/>
  <c r="AF86" i="16"/>
  <c r="AG86" i="16"/>
  <c r="H87" i="16"/>
  <c r="I87" i="16"/>
  <c r="P87" i="16"/>
  <c r="Q87" i="16"/>
  <c r="X87" i="16"/>
  <c r="Y87" i="16"/>
  <c r="AF87" i="16"/>
  <c r="AE87" i="16" s="1"/>
  <c r="AG87" i="16"/>
  <c r="H88" i="16"/>
  <c r="I88" i="16"/>
  <c r="P88" i="16"/>
  <c r="O88" i="16" s="1"/>
  <c r="Q88" i="16"/>
  <c r="X88" i="16"/>
  <c r="Y88" i="16"/>
  <c r="AE88" i="16"/>
  <c r="AF88" i="16"/>
  <c r="AG88" i="16"/>
  <c r="H4" i="15"/>
  <c r="I4" i="15"/>
  <c r="H5" i="15"/>
  <c r="G5" i="15" s="1"/>
  <c r="H6" i="15"/>
  <c r="G6" i="15" s="1"/>
  <c r="G7" i="15"/>
  <c r="H7" i="15"/>
  <c r="H8" i="15"/>
  <c r="G8" i="15" s="1"/>
  <c r="H9" i="15"/>
  <c r="G9" i="15" s="1"/>
  <c r="H10" i="15"/>
  <c r="G10" i="15" s="1"/>
  <c r="H11" i="15"/>
  <c r="G11" i="15" s="1"/>
  <c r="H12" i="15"/>
  <c r="G12" i="15" s="1"/>
  <c r="G13" i="15"/>
  <c r="H13" i="15"/>
  <c r="H14" i="15"/>
  <c r="G14" i="15" s="1"/>
  <c r="G15" i="15"/>
  <c r="H15" i="15"/>
  <c r="H16" i="15"/>
  <c r="G16" i="15" s="1"/>
  <c r="H17" i="15"/>
  <c r="G17" i="15" s="1"/>
  <c r="H18" i="15"/>
  <c r="G18" i="15" s="1"/>
  <c r="H19" i="15"/>
  <c r="G19" i="15" s="1"/>
  <c r="H20" i="15"/>
  <c r="G20" i="15" s="1"/>
  <c r="G21" i="15"/>
  <c r="H21" i="15"/>
  <c r="H22" i="15"/>
  <c r="G22" i="15" s="1"/>
  <c r="G23" i="15"/>
  <c r="H23" i="15"/>
  <c r="H24" i="15"/>
  <c r="G24" i="15" s="1"/>
  <c r="H25" i="15"/>
  <c r="G25" i="15" s="1"/>
  <c r="H26" i="15"/>
  <c r="G26" i="15" s="1"/>
  <c r="H27" i="15"/>
  <c r="G27" i="15" s="1"/>
  <c r="H28" i="15"/>
  <c r="G28" i="15" s="1"/>
  <c r="G29" i="15"/>
  <c r="H29" i="15"/>
  <c r="H30" i="15"/>
  <c r="G30" i="15" s="1"/>
  <c r="G31" i="15"/>
  <c r="H31" i="15"/>
  <c r="H32" i="15"/>
  <c r="G32" i="15" s="1"/>
  <c r="H33" i="15"/>
  <c r="G33" i="15" s="1"/>
  <c r="H34" i="15"/>
  <c r="G34" i="15" s="1"/>
  <c r="H35" i="15"/>
  <c r="G35" i="15" s="1"/>
  <c r="H36" i="15"/>
  <c r="G36" i="15" s="1"/>
  <c r="G37" i="15"/>
  <c r="H37" i="15"/>
  <c r="H38" i="15"/>
  <c r="G38" i="15" s="1"/>
  <c r="G39" i="15"/>
  <c r="H39" i="15"/>
  <c r="H40" i="15"/>
  <c r="G40" i="15" s="1"/>
  <c r="H41" i="15"/>
  <c r="G41" i="15" s="1"/>
  <c r="H42" i="15"/>
  <c r="G42" i="15" s="1"/>
  <c r="H43" i="15"/>
  <c r="G43" i="15" s="1"/>
  <c r="H44" i="15"/>
  <c r="G44" i="15" s="1"/>
  <c r="G45" i="15"/>
  <c r="H45" i="15"/>
  <c r="H46" i="15"/>
  <c r="G46" i="15" s="1"/>
  <c r="G47" i="15"/>
  <c r="H47" i="15"/>
  <c r="H48" i="15"/>
  <c r="G48" i="15" s="1"/>
  <c r="H49" i="15"/>
  <c r="G49" i="15" s="1"/>
  <c r="H50" i="15"/>
  <c r="G50" i="15" s="1"/>
  <c r="H51" i="15"/>
  <c r="G51" i="15" s="1"/>
  <c r="H52" i="15"/>
  <c r="G52" i="15" s="1"/>
  <c r="G53" i="15"/>
  <c r="H53" i="15"/>
  <c r="H54" i="15"/>
  <c r="G54" i="15" s="1"/>
  <c r="G55" i="15"/>
  <c r="H55" i="15"/>
  <c r="H56" i="15"/>
  <c r="G56" i="15" s="1"/>
  <c r="H57" i="15"/>
  <c r="G57" i="15" s="1"/>
  <c r="H58" i="15"/>
  <c r="G58" i="15" s="1"/>
  <c r="H59" i="15"/>
  <c r="G59" i="15" s="1"/>
  <c r="H60" i="15"/>
  <c r="G60" i="15" s="1"/>
  <c r="G61" i="15"/>
  <c r="H61" i="15"/>
  <c r="H62" i="15"/>
  <c r="G62" i="15" s="1"/>
  <c r="G63" i="15"/>
  <c r="H63" i="15"/>
  <c r="H64" i="15"/>
  <c r="G64" i="15" s="1"/>
  <c r="H65" i="15"/>
  <c r="G65" i="15" s="1"/>
  <c r="H66" i="15"/>
  <c r="G66" i="15" s="1"/>
  <c r="H67" i="15"/>
  <c r="G67" i="15" s="1"/>
  <c r="H68" i="15"/>
  <c r="G68" i="15" s="1"/>
  <c r="G69" i="15"/>
  <c r="H69" i="15"/>
  <c r="H70" i="15"/>
  <c r="G70" i="15" s="1"/>
  <c r="G71" i="15"/>
  <c r="H71" i="15"/>
  <c r="H72" i="15"/>
  <c r="G72" i="15" s="1"/>
  <c r="H73" i="15"/>
  <c r="G73" i="15" s="1"/>
  <c r="H74" i="15"/>
  <c r="G74" i="15" s="1"/>
  <c r="H75" i="15"/>
  <c r="G75" i="15" s="1"/>
  <c r="H76" i="15"/>
  <c r="G76" i="15" s="1"/>
  <c r="G77" i="15"/>
  <c r="H77" i="15"/>
  <c r="H78" i="15"/>
  <c r="G78" i="15" s="1"/>
  <c r="G79" i="15"/>
  <c r="H79" i="15"/>
  <c r="H80" i="15"/>
  <c r="G80" i="15" s="1"/>
  <c r="H81" i="15"/>
  <c r="G81" i="15" s="1"/>
  <c r="H82" i="15"/>
  <c r="G82" i="15" s="1"/>
  <c r="H83" i="15"/>
  <c r="G83" i="15" s="1"/>
  <c r="H84" i="15"/>
  <c r="G84" i="15" s="1"/>
  <c r="G85" i="15"/>
  <c r="H85" i="15"/>
  <c r="H86" i="15"/>
  <c r="G86" i="15" s="1"/>
  <c r="G87" i="15"/>
  <c r="H87" i="15"/>
  <c r="E4" i="14"/>
  <c r="G4" i="14"/>
  <c r="I4" i="14"/>
  <c r="K4" i="14"/>
  <c r="C5" i="14"/>
  <c r="E5" i="14"/>
  <c r="G5" i="14"/>
  <c r="I5" i="14"/>
  <c r="K5" i="14"/>
  <c r="C6" i="14"/>
  <c r="E6" i="14"/>
  <c r="G6" i="14"/>
  <c r="I6" i="14"/>
  <c r="K6" i="14"/>
  <c r="C7" i="14"/>
  <c r="E7" i="14"/>
  <c r="G7" i="14"/>
  <c r="I7" i="14"/>
  <c r="K7" i="14"/>
  <c r="E8" i="14"/>
  <c r="G8" i="14"/>
  <c r="I8" i="14"/>
  <c r="K8" i="14"/>
  <c r="C9" i="14"/>
  <c r="E9" i="14"/>
  <c r="G9" i="14"/>
  <c r="I9" i="14"/>
  <c r="K9" i="14"/>
  <c r="C10" i="14"/>
  <c r="E10" i="14"/>
  <c r="G10" i="14"/>
  <c r="I10" i="14"/>
  <c r="K10" i="14"/>
  <c r="C11" i="14"/>
  <c r="E11" i="14"/>
  <c r="G11" i="14"/>
  <c r="I11" i="14"/>
  <c r="K11" i="14"/>
  <c r="C12" i="14"/>
  <c r="E12" i="14"/>
  <c r="G12" i="14"/>
  <c r="I12" i="14"/>
  <c r="K12" i="14"/>
  <c r="C13" i="14"/>
  <c r="E13" i="14"/>
  <c r="G13" i="14"/>
  <c r="I13" i="14"/>
  <c r="K13" i="14"/>
  <c r="C14" i="14"/>
  <c r="E14" i="14"/>
  <c r="G14" i="14"/>
  <c r="I14" i="14"/>
  <c r="K14" i="14"/>
  <c r="C15" i="14"/>
  <c r="E15" i="14"/>
  <c r="G15" i="14"/>
  <c r="I15" i="14"/>
  <c r="K15" i="14"/>
  <c r="C16" i="14"/>
  <c r="E16" i="14"/>
  <c r="G16" i="14"/>
  <c r="I16" i="14"/>
  <c r="K16" i="14"/>
  <c r="C17" i="14"/>
  <c r="E17" i="14"/>
  <c r="G17" i="14"/>
  <c r="I17" i="14"/>
  <c r="K17" i="14"/>
  <c r="E18" i="14"/>
  <c r="G18" i="14"/>
  <c r="I18" i="14"/>
  <c r="K18" i="14"/>
  <c r="C19" i="14"/>
  <c r="E19" i="14"/>
  <c r="G19" i="14"/>
  <c r="I19" i="14"/>
  <c r="K19" i="14"/>
  <c r="C20" i="14"/>
  <c r="E20" i="14"/>
  <c r="G20" i="14"/>
  <c r="I20" i="14"/>
  <c r="K20" i="14"/>
  <c r="C21" i="14"/>
  <c r="E21" i="14"/>
  <c r="G21" i="14"/>
  <c r="I21" i="14"/>
  <c r="K21" i="14"/>
  <c r="C22" i="14"/>
  <c r="E22" i="14"/>
  <c r="G22" i="14"/>
  <c r="I22" i="14"/>
  <c r="K22" i="14"/>
  <c r="C23" i="14"/>
  <c r="E23" i="14"/>
  <c r="G23" i="14"/>
  <c r="I23" i="14"/>
  <c r="K23" i="14"/>
  <c r="C24" i="14"/>
  <c r="E24" i="14"/>
  <c r="G24" i="14"/>
  <c r="I24" i="14"/>
  <c r="K24" i="14"/>
  <c r="C25" i="14"/>
  <c r="E25" i="14"/>
  <c r="G25" i="14"/>
  <c r="I25" i="14"/>
  <c r="K25" i="14"/>
  <c r="C26" i="14"/>
  <c r="E26" i="14"/>
  <c r="G26" i="14"/>
  <c r="I26" i="14"/>
  <c r="K26" i="14"/>
  <c r="C27" i="14"/>
  <c r="E27" i="14"/>
  <c r="G27" i="14"/>
  <c r="I27" i="14"/>
  <c r="K27" i="14"/>
  <c r="C28" i="14"/>
  <c r="E28" i="14"/>
  <c r="G28" i="14"/>
  <c r="I28" i="14"/>
  <c r="K28" i="14"/>
  <c r="C29" i="14"/>
  <c r="E29" i="14"/>
  <c r="G29" i="14"/>
  <c r="I29" i="14"/>
  <c r="K29" i="14"/>
  <c r="C30" i="14"/>
  <c r="E30" i="14"/>
  <c r="G30" i="14"/>
  <c r="I30" i="14"/>
  <c r="K30" i="14"/>
  <c r="C31" i="14"/>
  <c r="E31" i="14"/>
  <c r="G31" i="14"/>
  <c r="I31" i="14"/>
  <c r="K31" i="14"/>
  <c r="C32" i="14"/>
  <c r="E32" i="14"/>
  <c r="G32" i="14"/>
  <c r="I32" i="14"/>
  <c r="K32" i="14"/>
  <c r="C33" i="14"/>
  <c r="E33" i="14"/>
  <c r="G33" i="14"/>
  <c r="I33" i="14"/>
  <c r="K33" i="14"/>
  <c r="C34" i="14"/>
  <c r="E34" i="14"/>
  <c r="G34" i="14"/>
  <c r="I34" i="14"/>
  <c r="K34" i="14"/>
  <c r="C35" i="14"/>
  <c r="E35" i="14"/>
  <c r="G35" i="14"/>
  <c r="I35" i="14"/>
  <c r="K35" i="14"/>
  <c r="C36" i="14"/>
  <c r="E36" i="14"/>
  <c r="G36" i="14"/>
  <c r="I36" i="14"/>
  <c r="K36" i="14"/>
  <c r="C37" i="14"/>
  <c r="E37" i="14"/>
  <c r="G37" i="14"/>
  <c r="I37" i="14"/>
  <c r="K37" i="14"/>
  <c r="C38" i="14"/>
  <c r="E38" i="14"/>
  <c r="G38" i="14"/>
  <c r="I38" i="14"/>
  <c r="K38" i="14"/>
  <c r="C39" i="14"/>
  <c r="E39" i="14"/>
  <c r="G39" i="14"/>
  <c r="I39" i="14"/>
  <c r="K39" i="14"/>
  <c r="C40" i="14"/>
  <c r="E40" i="14"/>
  <c r="G40" i="14"/>
  <c r="I40" i="14"/>
  <c r="K40" i="14"/>
  <c r="C41" i="14"/>
  <c r="E41" i="14"/>
  <c r="G41" i="14"/>
  <c r="I41" i="14"/>
  <c r="K41" i="14"/>
  <c r="C42" i="14"/>
  <c r="E42" i="14"/>
  <c r="G42" i="14"/>
  <c r="I42" i="14"/>
  <c r="K42" i="14"/>
  <c r="C43" i="14"/>
  <c r="E43" i="14"/>
  <c r="G43" i="14"/>
  <c r="I43" i="14"/>
  <c r="K43" i="14"/>
  <c r="C44" i="14"/>
  <c r="E44" i="14"/>
  <c r="G44" i="14"/>
  <c r="I44" i="14"/>
  <c r="K44" i="14"/>
  <c r="C45" i="14"/>
  <c r="E45" i="14"/>
  <c r="G45" i="14"/>
  <c r="I45" i="14"/>
  <c r="K45" i="14"/>
  <c r="C46" i="14"/>
  <c r="E46" i="14"/>
  <c r="G46" i="14"/>
  <c r="I46" i="14"/>
  <c r="K46" i="14"/>
  <c r="C47" i="14"/>
  <c r="E47" i="14"/>
  <c r="G47" i="14"/>
  <c r="I47" i="14"/>
  <c r="K47" i="14"/>
  <c r="C48" i="14"/>
  <c r="E48" i="14"/>
  <c r="G48" i="14"/>
  <c r="I48" i="14"/>
  <c r="K48" i="14"/>
  <c r="C49" i="14"/>
  <c r="E49" i="14"/>
  <c r="G49" i="14"/>
  <c r="I49" i="14"/>
  <c r="K49" i="14"/>
  <c r="C50" i="14"/>
  <c r="E50" i="14"/>
  <c r="G50" i="14"/>
  <c r="I50" i="14"/>
  <c r="K50" i="14"/>
  <c r="C51" i="14"/>
  <c r="E51" i="14"/>
  <c r="G51" i="14"/>
  <c r="I51" i="14"/>
  <c r="K51" i="14"/>
  <c r="C52" i="14"/>
  <c r="E52" i="14"/>
  <c r="G52" i="14"/>
  <c r="I52" i="14"/>
  <c r="K52" i="14"/>
  <c r="C53" i="14"/>
  <c r="E53" i="14"/>
  <c r="G53" i="14"/>
  <c r="I53" i="14"/>
  <c r="K53" i="14"/>
  <c r="C54" i="14"/>
  <c r="E54" i="14"/>
  <c r="G54" i="14"/>
  <c r="I54" i="14"/>
  <c r="K54" i="14"/>
  <c r="C55" i="14"/>
  <c r="E55" i="14"/>
  <c r="G55" i="14"/>
  <c r="I55" i="14"/>
  <c r="K55" i="14"/>
  <c r="C56" i="14"/>
  <c r="E56" i="14"/>
  <c r="G56" i="14"/>
  <c r="I56" i="14"/>
  <c r="K56" i="14"/>
  <c r="C57" i="14"/>
  <c r="E57" i="14"/>
  <c r="G57" i="14"/>
  <c r="I57" i="14"/>
  <c r="K57" i="14"/>
  <c r="C58" i="14"/>
  <c r="E58" i="14"/>
  <c r="G58" i="14"/>
  <c r="I58" i="14"/>
  <c r="K58" i="14"/>
  <c r="C59" i="14"/>
  <c r="E59" i="14"/>
  <c r="G59" i="14"/>
  <c r="I59" i="14"/>
  <c r="K59" i="14"/>
  <c r="C60" i="14"/>
  <c r="E60" i="14"/>
  <c r="G60" i="14"/>
  <c r="I60" i="14"/>
  <c r="K60" i="14"/>
  <c r="C61" i="14"/>
  <c r="E61" i="14"/>
  <c r="G61" i="14"/>
  <c r="I61" i="14"/>
  <c r="K61" i="14"/>
  <c r="C62" i="14"/>
  <c r="E62" i="14"/>
  <c r="G62" i="14"/>
  <c r="I62" i="14"/>
  <c r="K62" i="14"/>
  <c r="C63" i="14"/>
  <c r="E63" i="14"/>
  <c r="G63" i="14"/>
  <c r="I63" i="14"/>
  <c r="K63" i="14"/>
  <c r="C64" i="14"/>
  <c r="E64" i="14"/>
  <c r="G64" i="14"/>
  <c r="I64" i="14"/>
  <c r="K64" i="14"/>
  <c r="C65" i="14"/>
  <c r="E65" i="14"/>
  <c r="G65" i="14"/>
  <c r="I65" i="14"/>
  <c r="K65" i="14"/>
  <c r="C66" i="14"/>
  <c r="E66" i="14"/>
  <c r="G66" i="14"/>
  <c r="I66" i="14"/>
  <c r="K66" i="14"/>
  <c r="C67" i="14"/>
  <c r="E67" i="14"/>
  <c r="G67" i="14"/>
  <c r="I67" i="14"/>
  <c r="K67" i="14"/>
  <c r="C68" i="14"/>
  <c r="E68" i="14"/>
  <c r="G68" i="14"/>
  <c r="I68" i="14"/>
  <c r="K68" i="14"/>
  <c r="C69" i="14"/>
  <c r="E69" i="14"/>
  <c r="G69" i="14"/>
  <c r="I69" i="14"/>
  <c r="K69" i="14"/>
  <c r="C70" i="14"/>
  <c r="E70" i="14"/>
  <c r="G70" i="14"/>
  <c r="I70" i="14"/>
  <c r="K70" i="14"/>
  <c r="C71" i="14"/>
  <c r="E71" i="14"/>
  <c r="G71" i="14"/>
  <c r="I71" i="14"/>
  <c r="K71" i="14"/>
  <c r="C72" i="14"/>
  <c r="E72" i="14"/>
  <c r="G72" i="14"/>
  <c r="I72" i="14"/>
  <c r="K72" i="14"/>
  <c r="C73" i="14"/>
  <c r="E73" i="14"/>
  <c r="G73" i="14"/>
  <c r="I73" i="14"/>
  <c r="K73" i="14"/>
  <c r="C74" i="14"/>
  <c r="E74" i="14"/>
  <c r="G74" i="14"/>
  <c r="I74" i="14"/>
  <c r="K74" i="14"/>
  <c r="C75" i="14"/>
  <c r="E75" i="14"/>
  <c r="G75" i="14"/>
  <c r="I75" i="14"/>
  <c r="K75" i="14"/>
  <c r="C76" i="14"/>
  <c r="E76" i="14"/>
  <c r="G76" i="14"/>
  <c r="I76" i="14"/>
  <c r="K76" i="14"/>
  <c r="C77" i="14"/>
  <c r="E77" i="14"/>
  <c r="G77" i="14"/>
  <c r="I77" i="14"/>
  <c r="K77" i="14"/>
  <c r="C78" i="14"/>
  <c r="E78" i="14"/>
  <c r="G78" i="14"/>
  <c r="I78" i="14"/>
  <c r="K78" i="14"/>
  <c r="C79" i="14"/>
  <c r="E79" i="14"/>
  <c r="G79" i="14"/>
  <c r="I79" i="14"/>
  <c r="K79" i="14"/>
  <c r="C80" i="14"/>
  <c r="E80" i="14"/>
  <c r="G80" i="14"/>
  <c r="I80" i="14"/>
  <c r="K80" i="14"/>
  <c r="C81" i="14"/>
  <c r="E81" i="14"/>
  <c r="G81" i="14"/>
  <c r="I81" i="14"/>
  <c r="K81" i="14"/>
  <c r="C82" i="14"/>
  <c r="E82" i="14"/>
  <c r="G82" i="14"/>
  <c r="I82" i="14"/>
  <c r="K82" i="14"/>
  <c r="C83" i="14"/>
  <c r="E83" i="14"/>
  <c r="G83" i="14"/>
  <c r="I83" i="14"/>
  <c r="K83" i="14"/>
  <c r="C84" i="14"/>
  <c r="E84" i="14"/>
  <c r="G84" i="14"/>
  <c r="I84" i="14"/>
  <c r="K84" i="14"/>
  <c r="C85" i="14"/>
  <c r="E85" i="14"/>
  <c r="G85" i="14"/>
  <c r="I85" i="14"/>
  <c r="K85" i="14"/>
  <c r="C86" i="14"/>
  <c r="E86" i="14"/>
  <c r="G86" i="14"/>
  <c r="I86" i="14"/>
  <c r="K86" i="14"/>
  <c r="C87" i="14"/>
  <c r="E87" i="14"/>
  <c r="G87" i="14"/>
  <c r="I87" i="14"/>
  <c r="K87" i="14"/>
  <c r="M87" i="13"/>
  <c r="L87" i="13"/>
  <c r="K87" i="13"/>
  <c r="M86" i="13"/>
  <c r="L86" i="13"/>
  <c r="K86" i="13"/>
  <c r="M85" i="13"/>
  <c r="L85" i="13"/>
  <c r="K85" i="13"/>
  <c r="M84" i="13"/>
  <c r="L84" i="13"/>
  <c r="K84" i="13"/>
  <c r="M83" i="13"/>
  <c r="L83" i="13"/>
  <c r="K83" i="13"/>
  <c r="M82" i="13"/>
  <c r="L82" i="13"/>
  <c r="K82" i="13"/>
  <c r="M81" i="13"/>
  <c r="L81" i="13"/>
  <c r="K81" i="13"/>
  <c r="M80" i="13"/>
  <c r="L80" i="13"/>
  <c r="K80" i="13"/>
  <c r="M79" i="13"/>
  <c r="L79" i="13"/>
  <c r="K79" i="13"/>
  <c r="M78" i="13"/>
  <c r="L78" i="13"/>
  <c r="K78" i="13"/>
  <c r="M77" i="13"/>
  <c r="L77" i="13"/>
  <c r="K77" i="13"/>
  <c r="M76" i="13"/>
  <c r="L76" i="13"/>
  <c r="K76" i="13"/>
  <c r="M75" i="13"/>
  <c r="L75" i="13"/>
  <c r="K75" i="13"/>
  <c r="M74" i="13"/>
  <c r="L74" i="13"/>
  <c r="K74" i="13"/>
  <c r="M73" i="13"/>
  <c r="L73" i="13"/>
  <c r="K73" i="13"/>
  <c r="M72" i="13"/>
  <c r="L72" i="13"/>
  <c r="K72" i="13"/>
  <c r="M71" i="13"/>
  <c r="L71" i="13"/>
  <c r="K71" i="13"/>
  <c r="M70" i="13"/>
  <c r="L70" i="13"/>
  <c r="K70" i="13"/>
  <c r="M69" i="13"/>
  <c r="L69" i="13"/>
  <c r="K69" i="13"/>
  <c r="M68" i="13"/>
  <c r="L68" i="13"/>
  <c r="K68" i="13"/>
  <c r="M67" i="13"/>
  <c r="L67" i="13"/>
  <c r="K67" i="13"/>
  <c r="M66" i="13"/>
  <c r="L66" i="13"/>
  <c r="K66" i="13"/>
  <c r="M65" i="13"/>
  <c r="L65" i="13"/>
  <c r="K65" i="13"/>
  <c r="M64" i="13"/>
  <c r="L64" i="13"/>
  <c r="K64" i="13"/>
  <c r="M63" i="13"/>
  <c r="L63" i="13"/>
  <c r="K63" i="13"/>
  <c r="M62" i="13"/>
  <c r="L62" i="13"/>
  <c r="K62" i="13"/>
  <c r="M61" i="13"/>
  <c r="L61" i="13"/>
  <c r="K61" i="13"/>
  <c r="M60" i="13"/>
  <c r="L60" i="13"/>
  <c r="K60" i="13"/>
  <c r="M59" i="13"/>
  <c r="L59" i="13"/>
  <c r="K59" i="13"/>
  <c r="M58" i="13"/>
  <c r="L58" i="13"/>
  <c r="K58" i="13"/>
  <c r="M57" i="13"/>
  <c r="L57" i="13"/>
  <c r="K57" i="13"/>
  <c r="M56" i="13"/>
  <c r="L56" i="13"/>
  <c r="K56" i="13"/>
  <c r="M55" i="13"/>
  <c r="L55" i="13"/>
  <c r="K55" i="13"/>
  <c r="M54" i="13"/>
  <c r="L54" i="13"/>
  <c r="K54" i="13"/>
  <c r="M53" i="13"/>
  <c r="L53" i="13"/>
  <c r="K53" i="13"/>
  <c r="M52" i="13"/>
  <c r="L52" i="13"/>
  <c r="K52" i="13"/>
  <c r="M51" i="13"/>
  <c r="L51" i="13"/>
  <c r="K51" i="13"/>
  <c r="M50" i="13"/>
  <c r="L50" i="13"/>
  <c r="K50" i="13"/>
  <c r="M49" i="13"/>
  <c r="L49" i="13"/>
  <c r="K49" i="13"/>
  <c r="M48" i="13"/>
  <c r="L48" i="13"/>
  <c r="K48" i="13"/>
  <c r="M47" i="13"/>
  <c r="L47" i="13"/>
  <c r="K47" i="13"/>
  <c r="M46" i="13"/>
  <c r="L46" i="13"/>
  <c r="K46" i="13"/>
  <c r="M45" i="13"/>
  <c r="L45" i="13"/>
  <c r="K45" i="13"/>
  <c r="M44" i="13"/>
  <c r="L44" i="13"/>
  <c r="K44" i="13"/>
  <c r="M43" i="13"/>
  <c r="L43" i="13"/>
  <c r="K43" i="13"/>
  <c r="M42" i="13"/>
  <c r="L42" i="13"/>
  <c r="K42" i="13"/>
  <c r="M41" i="13"/>
  <c r="L41" i="13"/>
  <c r="K41" i="13"/>
  <c r="M40" i="13"/>
  <c r="L40" i="13"/>
  <c r="K40" i="13"/>
  <c r="M39" i="13"/>
  <c r="L39" i="13"/>
  <c r="K39" i="13"/>
  <c r="M38" i="13"/>
  <c r="L38" i="13"/>
  <c r="K38" i="13"/>
  <c r="M37" i="13"/>
  <c r="L37" i="13"/>
  <c r="K37" i="13"/>
  <c r="M36" i="13"/>
  <c r="L36" i="13"/>
  <c r="K36" i="13"/>
  <c r="M35" i="13"/>
  <c r="L35" i="13"/>
  <c r="K35" i="13"/>
  <c r="M34" i="13"/>
  <c r="L34" i="13"/>
  <c r="K34" i="13"/>
  <c r="M33" i="13"/>
  <c r="L33" i="13"/>
  <c r="K33" i="13"/>
  <c r="M32" i="13"/>
  <c r="L32" i="13"/>
  <c r="K32" i="13"/>
  <c r="M31" i="13"/>
  <c r="L31" i="13"/>
  <c r="K31" i="13"/>
  <c r="M30" i="13"/>
  <c r="L30" i="13"/>
  <c r="K30" i="13"/>
  <c r="M29" i="13"/>
  <c r="L29" i="13"/>
  <c r="K29" i="13"/>
  <c r="M28" i="13"/>
  <c r="L28" i="13"/>
  <c r="K28" i="13"/>
  <c r="M27" i="13"/>
  <c r="L27" i="13"/>
  <c r="K27" i="13"/>
  <c r="M26" i="13"/>
  <c r="L26" i="13"/>
  <c r="K26" i="13"/>
  <c r="M25" i="13"/>
  <c r="L25" i="13"/>
  <c r="K25" i="13"/>
  <c r="M24" i="13"/>
  <c r="L24" i="13"/>
  <c r="K24" i="13"/>
  <c r="M23" i="13"/>
  <c r="L23" i="13"/>
  <c r="K23" i="13"/>
  <c r="M22" i="13"/>
  <c r="L22" i="13"/>
  <c r="K22" i="13"/>
  <c r="M21" i="13"/>
  <c r="L21" i="13"/>
  <c r="K21" i="13"/>
  <c r="M20" i="13"/>
  <c r="L20" i="13"/>
  <c r="K20" i="13"/>
  <c r="M19" i="13"/>
  <c r="L19" i="13"/>
  <c r="K19" i="13"/>
  <c r="M18" i="13"/>
  <c r="L18" i="13"/>
  <c r="K18" i="13"/>
  <c r="M17" i="13"/>
  <c r="L17" i="13"/>
  <c r="K17" i="13"/>
  <c r="M16" i="13"/>
  <c r="L16" i="13"/>
  <c r="K16" i="13"/>
  <c r="M15" i="13"/>
  <c r="L15" i="13"/>
  <c r="K15" i="13"/>
  <c r="M14" i="13"/>
  <c r="L14" i="13"/>
  <c r="K14" i="13"/>
  <c r="M13" i="13"/>
  <c r="L13" i="13"/>
  <c r="K13" i="13"/>
  <c r="M12" i="13"/>
  <c r="L12" i="13"/>
  <c r="K12" i="13"/>
  <c r="M11" i="13"/>
  <c r="L11" i="13"/>
  <c r="K11" i="13"/>
  <c r="M10" i="13"/>
  <c r="L10" i="13"/>
  <c r="K10" i="13"/>
  <c r="M9" i="13"/>
  <c r="L9" i="13"/>
  <c r="K9" i="13"/>
  <c r="M8" i="13"/>
  <c r="L8" i="13"/>
  <c r="K8" i="13"/>
  <c r="M7" i="13"/>
  <c r="L7" i="13"/>
  <c r="K7" i="13"/>
  <c r="M6" i="13"/>
  <c r="L6" i="13"/>
  <c r="K6" i="13"/>
  <c r="M5" i="13"/>
  <c r="L5" i="13"/>
  <c r="K5" i="13"/>
  <c r="M4" i="13"/>
  <c r="K4" i="13"/>
  <c r="AB88" i="17" l="1"/>
  <c r="AE88" i="17"/>
  <c r="AB68" i="17"/>
  <c r="AE68" i="17"/>
  <c r="AB58" i="17"/>
  <c r="AE58" i="17"/>
  <c r="AB50" i="17"/>
  <c r="AE50" i="17"/>
  <c r="AB44" i="17"/>
  <c r="AE44" i="17"/>
  <c r="AB42" i="17"/>
  <c r="AE42" i="17"/>
  <c r="AB34" i="17"/>
  <c r="AE34" i="17"/>
  <c r="AB32" i="17"/>
  <c r="AE32" i="17"/>
  <c r="AB22" i="17"/>
  <c r="AE22" i="17"/>
  <c r="AB20" i="17"/>
  <c r="AE20" i="17"/>
  <c r="AB18" i="17"/>
  <c r="AE18" i="17"/>
  <c r="AB12" i="17"/>
  <c r="AE12" i="17"/>
  <c r="AB86" i="17"/>
  <c r="AE86" i="17"/>
  <c r="AB64" i="17"/>
  <c r="AE64" i="17"/>
  <c r="AB62" i="17"/>
  <c r="AE62" i="17"/>
  <c r="AB60" i="17"/>
  <c r="AE60" i="17"/>
  <c r="AB56" i="17"/>
  <c r="AE56" i="17"/>
  <c r="AB54" i="17"/>
  <c r="AE54" i="17"/>
  <c r="AB48" i="17"/>
  <c r="AE48" i="17"/>
  <c r="AB26" i="17"/>
  <c r="AE26" i="17"/>
  <c r="AB10" i="17"/>
  <c r="AE10" i="17"/>
  <c r="AB6" i="17"/>
  <c r="AE6" i="17"/>
  <c r="AB83" i="17"/>
  <c r="AE83" i="17"/>
  <c r="AB81" i="17"/>
  <c r="AE81" i="17"/>
  <c r="AB79" i="17"/>
  <c r="AE79" i="17"/>
  <c r="AB77" i="17"/>
  <c r="AE77" i="17"/>
  <c r="AB75" i="17"/>
  <c r="AE75" i="17"/>
  <c r="AB73" i="17"/>
  <c r="AE73" i="17"/>
  <c r="AB71" i="17"/>
  <c r="AE71" i="17"/>
  <c r="AB69" i="17"/>
  <c r="AE69" i="17"/>
  <c r="AB67" i="17"/>
  <c r="AE67" i="17"/>
  <c r="AB65" i="17"/>
  <c r="AE65" i="17"/>
  <c r="AB63" i="17"/>
  <c r="AE63" i="17"/>
  <c r="AB61" i="17"/>
  <c r="AE61" i="17"/>
  <c r="AB59" i="17"/>
  <c r="AE59" i="17"/>
  <c r="AB57" i="17"/>
  <c r="AE57" i="17"/>
  <c r="AB55" i="17"/>
  <c r="AE55" i="17"/>
  <c r="AB53" i="17"/>
  <c r="AE53" i="17"/>
  <c r="AB51" i="17"/>
  <c r="AE51" i="17"/>
  <c r="AB49" i="17"/>
  <c r="AE49" i="17"/>
  <c r="AB47" i="17"/>
  <c r="AE47" i="17"/>
  <c r="AB45" i="17"/>
  <c r="AE45" i="17"/>
  <c r="AB43" i="17"/>
  <c r="AE43" i="17"/>
  <c r="AB41" i="17"/>
  <c r="AE41" i="17"/>
  <c r="AB39" i="17"/>
  <c r="AE39" i="17"/>
  <c r="AB37" i="17"/>
  <c r="AE37" i="17"/>
  <c r="AB35" i="17"/>
  <c r="AE35" i="17"/>
  <c r="AB33" i="17"/>
  <c r="AE33" i="17"/>
  <c r="AB31" i="17"/>
  <c r="AE31" i="17"/>
  <c r="AB29" i="17"/>
  <c r="AE29" i="17"/>
  <c r="AB27" i="17"/>
  <c r="AE27" i="17"/>
  <c r="AB25" i="17"/>
  <c r="AE25" i="17"/>
  <c r="AB23" i="17"/>
  <c r="AE23" i="17"/>
  <c r="AB21" i="17"/>
  <c r="AE21" i="17"/>
  <c r="AB19" i="17"/>
  <c r="AE19" i="17"/>
  <c r="AB17" i="17"/>
  <c r="AE17" i="17"/>
  <c r="AB15" i="17"/>
  <c r="AE15" i="17"/>
  <c r="AB13" i="17"/>
  <c r="AE13" i="17"/>
  <c r="AB9" i="17"/>
  <c r="AE9" i="17"/>
  <c r="AB7" i="17"/>
  <c r="AE7" i="17"/>
  <c r="AB82" i="17"/>
  <c r="AE82" i="17"/>
  <c r="AB80" i="17"/>
  <c r="AE80" i="17"/>
  <c r="AB78" i="17"/>
  <c r="AE78" i="17"/>
  <c r="AB76" i="17"/>
  <c r="AE76" i="17"/>
  <c r="AB74" i="17"/>
  <c r="AE74" i="17"/>
  <c r="AB72" i="17"/>
  <c r="AE72" i="17"/>
  <c r="AB70" i="17"/>
  <c r="AE70" i="17"/>
  <c r="AB66" i="17"/>
  <c r="AE66" i="17"/>
  <c r="AB52" i="17"/>
  <c r="AE52" i="17"/>
  <c r="AB40" i="17"/>
  <c r="AE40" i="17"/>
  <c r="AB38" i="17"/>
  <c r="AE38" i="17"/>
  <c r="AB36" i="17"/>
  <c r="AE36" i="17"/>
  <c r="AB30" i="17"/>
  <c r="AE30" i="17"/>
  <c r="AB28" i="17"/>
  <c r="AE28" i="17"/>
  <c r="AB24" i="17"/>
  <c r="AE24" i="17"/>
  <c r="AB14" i="17"/>
  <c r="AE14" i="17"/>
  <c r="AB8" i="17"/>
  <c r="AE8" i="17"/>
  <c r="AB87" i="17"/>
  <c r="AE87" i="17"/>
  <c r="AB85" i="17"/>
  <c r="AE85" i="17"/>
  <c r="K75" i="17"/>
  <c r="K67" i="17"/>
  <c r="K55" i="17"/>
  <c r="K27" i="17"/>
  <c r="K15" i="17"/>
  <c r="K8" i="17"/>
  <c r="K7" i="17"/>
  <c r="K49" i="17"/>
  <c r="K37" i="17"/>
  <c r="AY78" i="17"/>
  <c r="AV78" i="17"/>
  <c r="U77" i="17"/>
  <c r="R77" i="17"/>
  <c r="U73" i="17"/>
  <c r="R73" i="17"/>
  <c r="U69" i="17"/>
  <c r="R69" i="17"/>
  <c r="AY66" i="17"/>
  <c r="AV66" i="17"/>
  <c r="AY62" i="17"/>
  <c r="AV62" i="17"/>
  <c r="AO61" i="17"/>
  <c r="AL61" i="17"/>
  <c r="U57" i="17"/>
  <c r="R57" i="17"/>
  <c r="U49" i="17"/>
  <c r="R49" i="17"/>
  <c r="U41" i="17"/>
  <c r="R41" i="17"/>
  <c r="AO37" i="17"/>
  <c r="AL37" i="17"/>
  <c r="AY34" i="17"/>
  <c r="AV34" i="17"/>
  <c r="AY18" i="17"/>
  <c r="AV18" i="17"/>
  <c r="U17" i="17"/>
  <c r="R17" i="17"/>
  <c r="U13" i="17"/>
  <c r="R13" i="17"/>
  <c r="U9" i="17"/>
  <c r="R9" i="17"/>
  <c r="AY7" i="17"/>
  <c r="AV7" i="17"/>
  <c r="AO6" i="17"/>
  <c r="AL6" i="17"/>
  <c r="U5" i="17"/>
  <c r="R5" i="17"/>
  <c r="AL88" i="17"/>
  <c r="AO88" i="17"/>
  <c r="U88" i="17"/>
  <c r="R88" i="17"/>
  <c r="AV85" i="17"/>
  <c r="AY85" i="17"/>
  <c r="AO84" i="17"/>
  <c r="AL84" i="17"/>
  <c r="AB84" i="17"/>
  <c r="U84" i="17"/>
  <c r="R84" i="17"/>
  <c r="K83" i="17"/>
  <c r="AY81" i="17"/>
  <c r="AV81" i="17"/>
  <c r="AO80" i="17"/>
  <c r="AL80" i="17"/>
  <c r="U80" i="17"/>
  <c r="R80" i="17"/>
  <c r="AY77" i="17"/>
  <c r="AV77" i="17"/>
  <c r="AO76" i="17"/>
  <c r="AL76" i="17"/>
  <c r="U76" i="17"/>
  <c r="R76" i="17"/>
  <c r="AY73" i="17"/>
  <c r="AV73" i="17"/>
  <c r="AL72" i="17"/>
  <c r="AO72" i="17"/>
  <c r="U72" i="17"/>
  <c r="R72" i="17"/>
  <c r="AV69" i="17"/>
  <c r="AY69" i="17"/>
  <c r="AL68" i="17"/>
  <c r="AO68" i="17"/>
  <c r="U68" i="17"/>
  <c r="R68" i="17"/>
  <c r="AY65" i="17"/>
  <c r="AV65" i="17"/>
  <c r="AO64" i="17"/>
  <c r="AL64" i="17"/>
  <c r="U64" i="17"/>
  <c r="R64" i="17"/>
  <c r="AY61" i="17"/>
  <c r="AV61" i="17"/>
  <c r="AO60" i="17"/>
  <c r="AL60" i="17"/>
  <c r="U60" i="17"/>
  <c r="R60" i="17"/>
  <c r="AY57" i="17"/>
  <c r="AV57" i="17"/>
  <c r="AL56" i="17"/>
  <c r="AO56" i="17"/>
  <c r="U56" i="17"/>
  <c r="R56" i="17"/>
  <c r="AV53" i="17"/>
  <c r="AY53" i="17"/>
  <c r="AO52" i="17"/>
  <c r="AL52" i="17"/>
  <c r="U52" i="17"/>
  <c r="R52" i="17"/>
  <c r="AY49" i="17"/>
  <c r="AV49" i="17"/>
  <c r="AO48" i="17"/>
  <c r="AL48" i="17"/>
  <c r="U48" i="17"/>
  <c r="R48" i="17"/>
  <c r="AY45" i="17"/>
  <c r="AV45" i="17"/>
  <c r="AO44" i="17"/>
  <c r="AL44" i="17"/>
  <c r="U44" i="17"/>
  <c r="R44" i="17"/>
  <c r="AY41" i="17"/>
  <c r="AV41" i="17"/>
  <c r="AL40" i="17"/>
  <c r="AO40" i="17"/>
  <c r="U40" i="17"/>
  <c r="R40" i="17"/>
  <c r="AV37" i="17"/>
  <c r="AY37" i="17"/>
  <c r="AL36" i="17"/>
  <c r="AO36" i="17"/>
  <c r="U36" i="17"/>
  <c r="R36" i="17"/>
  <c r="AY33" i="17"/>
  <c r="AV33" i="17"/>
  <c r="AO32" i="17"/>
  <c r="AL32" i="17"/>
  <c r="U32" i="17"/>
  <c r="R32" i="17"/>
  <c r="AY29" i="17"/>
  <c r="AV29" i="17"/>
  <c r="AO28" i="17"/>
  <c r="AL28" i="17"/>
  <c r="U28" i="17"/>
  <c r="R28" i="17"/>
  <c r="AY25" i="17"/>
  <c r="AV25" i="17"/>
  <c r="AL24" i="17"/>
  <c r="AO24" i="17"/>
  <c r="U24" i="17"/>
  <c r="R24" i="17"/>
  <c r="AV21" i="17"/>
  <c r="AY21" i="17"/>
  <c r="AL20" i="17"/>
  <c r="AO20" i="17"/>
  <c r="U20" i="17"/>
  <c r="R20" i="17"/>
  <c r="AY17" i="17"/>
  <c r="AV17" i="17"/>
  <c r="AO16" i="17"/>
  <c r="AL16" i="17"/>
  <c r="AB16" i="17"/>
  <c r="U16" i="17"/>
  <c r="R16" i="17"/>
  <c r="AY13" i="17"/>
  <c r="AV13" i="17"/>
  <c r="AO12" i="17"/>
  <c r="AL12" i="17"/>
  <c r="U12" i="17"/>
  <c r="R12" i="17"/>
  <c r="AY9" i="17"/>
  <c r="AV9" i="17"/>
  <c r="AL8" i="17"/>
  <c r="AO8" i="17"/>
  <c r="U8" i="17"/>
  <c r="R8" i="17"/>
  <c r="AY6" i="17"/>
  <c r="AV6" i="17"/>
  <c r="AO5" i="17"/>
  <c r="AL5" i="17"/>
  <c r="AY86" i="17"/>
  <c r="AV86" i="17"/>
  <c r="AY82" i="17"/>
  <c r="AV82" i="17"/>
  <c r="AO81" i="17"/>
  <c r="AL81" i="17"/>
  <c r="U81" i="17"/>
  <c r="R81" i="17"/>
  <c r="AY74" i="17"/>
  <c r="AV74" i="17"/>
  <c r="AO69" i="17"/>
  <c r="AL69" i="17"/>
  <c r="U61" i="17"/>
  <c r="R61" i="17"/>
  <c r="AY58" i="17"/>
  <c r="AV58" i="17"/>
  <c r="AO53" i="17"/>
  <c r="AL53" i="17"/>
  <c r="U53" i="17"/>
  <c r="R53" i="17"/>
  <c r="AY50" i="17"/>
  <c r="AV50" i="17"/>
  <c r="AY46" i="17"/>
  <c r="AV46" i="17"/>
  <c r="AO45" i="17"/>
  <c r="AL45" i="17"/>
  <c r="AY42" i="17"/>
  <c r="AV42" i="17"/>
  <c r="AO41" i="17"/>
  <c r="AL41" i="17"/>
  <c r="AY38" i="17"/>
  <c r="AV38" i="17"/>
  <c r="AO33" i="17"/>
  <c r="AL33" i="17"/>
  <c r="AO29" i="17"/>
  <c r="AL29" i="17"/>
  <c r="AY26" i="17"/>
  <c r="AV26" i="17"/>
  <c r="U25" i="17"/>
  <c r="R25" i="17"/>
  <c r="AY22" i="17"/>
  <c r="AV22" i="17"/>
  <c r="U21" i="17"/>
  <c r="R21" i="17"/>
  <c r="AY14" i="17"/>
  <c r="AV14" i="17"/>
  <c r="AO13" i="17"/>
  <c r="AL13" i="17"/>
  <c r="AO9" i="17"/>
  <c r="AL9" i="17"/>
  <c r="AE5" i="17"/>
  <c r="AB5" i="17"/>
  <c r="AY88" i="17"/>
  <c r="AV88" i="17"/>
  <c r="AO87" i="17"/>
  <c r="AL87" i="17"/>
  <c r="U87" i="17"/>
  <c r="R87" i="17"/>
  <c r="AY84" i="17"/>
  <c r="AV84" i="17"/>
  <c r="AO83" i="17"/>
  <c r="AL83" i="17"/>
  <c r="R83" i="17"/>
  <c r="U83" i="17"/>
  <c r="AY80" i="17"/>
  <c r="AV80" i="17"/>
  <c r="AO79" i="17"/>
  <c r="AL79" i="17"/>
  <c r="U79" i="17"/>
  <c r="R79" i="17"/>
  <c r="K77" i="17"/>
  <c r="AY76" i="17"/>
  <c r="AV76" i="17"/>
  <c r="AO75" i="17"/>
  <c r="AL75" i="17"/>
  <c r="U75" i="17"/>
  <c r="R75" i="17"/>
  <c r="K73" i="17"/>
  <c r="AY72" i="17"/>
  <c r="AV72" i="17"/>
  <c r="AO71" i="17"/>
  <c r="AL71" i="17"/>
  <c r="U71" i="17"/>
  <c r="R71" i="17"/>
  <c r="AY68" i="17"/>
  <c r="AV68" i="17"/>
  <c r="AO67" i="17"/>
  <c r="AL67" i="17"/>
  <c r="R67" i="17"/>
  <c r="U67" i="17"/>
  <c r="AY64" i="17"/>
  <c r="AV64" i="17"/>
  <c r="AO63" i="17"/>
  <c r="AL63" i="17"/>
  <c r="U63" i="17"/>
  <c r="R63" i="17"/>
  <c r="AY60" i="17"/>
  <c r="AV60" i="17"/>
  <c r="AO59" i="17"/>
  <c r="AL59" i="17"/>
  <c r="U59" i="17"/>
  <c r="R59" i="17"/>
  <c r="K57" i="17"/>
  <c r="AY56" i="17"/>
  <c r="AV56" i="17"/>
  <c r="AO55" i="17"/>
  <c r="AL55" i="17"/>
  <c r="U55" i="17"/>
  <c r="R55" i="17"/>
  <c r="AY52" i="17"/>
  <c r="AV52" i="17"/>
  <c r="AO51" i="17"/>
  <c r="AL51" i="17"/>
  <c r="R51" i="17"/>
  <c r="U51" i="17"/>
  <c r="AY48" i="17"/>
  <c r="AV48" i="17"/>
  <c r="AO47" i="17"/>
  <c r="AL47" i="17"/>
  <c r="U47" i="17"/>
  <c r="R47" i="17"/>
  <c r="AY44" i="17"/>
  <c r="AV44" i="17"/>
  <c r="AO43" i="17"/>
  <c r="AL43" i="17"/>
  <c r="U43" i="17"/>
  <c r="R43" i="17"/>
  <c r="AY40" i="17"/>
  <c r="AV40" i="17"/>
  <c r="AO39" i="17"/>
  <c r="AL39" i="17"/>
  <c r="U39" i="17"/>
  <c r="R39" i="17"/>
  <c r="AY36" i="17"/>
  <c r="AV36" i="17"/>
  <c r="AO35" i="17"/>
  <c r="AL35" i="17"/>
  <c r="R35" i="17"/>
  <c r="U35" i="17"/>
  <c r="AY32" i="17"/>
  <c r="AV32" i="17"/>
  <c r="AO31" i="17"/>
  <c r="AL31" i="17"/>
  <c r="U31" i="17"/>
  <c r="R31" i="17"/>
  <c r="AY28" i="17"/>
  <c r="AV28" i="17"/>
  <c r="AO27" i="17"/>
  <c r="AL27" i="17"/>
  <c r="U27" i="17"/>
  <c r="R27" i="17"/>
  <c r="AY24" i="17"/>
  <c r="AV24" i="17"/>
  <c r="AO23" i="17"/>
  <c r="AL23" i="17"/>
  <c r="U23" i="17"/>
  <c r="R23" i="17"/>
  <c r="AY20" i="17"/>
  <c r="AV20" i="17"/>
  <c r="AO19" i="17"/>
  <c r="AL19" i="17"/>
  <c r="R19" i="17"/>
  <c r="U19" i="17"/>
  <c r="AY16" i="17"/>
  <c r="AV16" i="17"/>
  <c r="AO15" i="17"/>
  <c r="AL15" i="17"/>
  <c r="U15" i="17"/>
  <c r="R15" i="17"/>
  <c r="AY12" i="17"/>
  <c r="AV12" i="17"/>
  <c r="AO11" i="17"/>
  <c r="AL11" i="17"/>
  <c r="AB11" i="17"/>
  <c r="U11" i="17"/>
  <c r="R11" i="17"/>
  <c r="K9" i="17"/>
  <c r="AY8" i="17"/>
  <c r="AV8" i="17"/>
  <c r="AY5" i="17"/>
  <c r="AV5" i="17"/>
  <c r="AO85" i="17"/>
  <c r="AL85" i="17"/>
  <c r="U85" i="17"/>
  <c r="R85" i="17"/>
  <c r="AO77" i="17"/>
  <c r="AL77" i="17"/>
  <c r="AO73" i="17"/>
  <c r="AL73" i="17"/>
  <c r="AY70" i="17"/>
  <c r="AV70" i="17"/>
  <c r="AO65" i="17"/>
  <c r="AL65" i="17"/>
  <c r="U65" i="17"/>
  <c r="R65" i="17"/>
  <c r="AO57" i="17"/>
  <c r="AL57" i="17"/>
  <c r="AY54" i="17"/>
  <c r="AV54" i="17"/>
  <c r="AO49" i="17"/>
  <c r="AL49" i="17"/>
  <c r="U45" i="17"/>
  <c r="R45" i="17"/>
  <c r="U37" i="17"/>
  <c r="R37" i="17"/>
  <c r="U33" i="17"/>
  <c r="R33" i="17"/>
  <c r="AY30" i="17"/>
  <c r="AV30" i="17"/>
  <c r="U29" i="17"/>
  <c r="R29" i="17"/>
  <c r="AO25" i="17"/>
  <c r="AL25" i="17"/>
  <c r="AO21" i="17"/>
  <c r="AL21" i="17"/>
  <c r="AO17" i="17"/>
  <c r="AL17" i="17"/>
  <c r="AY10" i="17"/>
  <c r="AV10" i="17"/>
  <c r="U6" i="17"/>
  <c r="R6" i="17"/>
  <c r="AY87" i="17"/>
  <c r="AV87" i="17"/>
  <c r="AO86" i="17"/>
  <c r="AL86" i="17"/>
  <c r="U86" i="17"/>
  <c r="R86" i="17"/>
  <c r="K84" i="17"/>
  <c r="AY83" i="17"/>
  <c r="AV83" i="17"/>
  <c r="AO82" i="17"/>
  <c r="AL82" i="17"/>
  <c r="U82" i="17"/>
  <c r="R82" i="17"/>
  <c r="AY79" i="17"/>
  <c r="AV79" i="17"/>
  <c r="AO78" i="17"/>
  <c r="AL78" i="17"/>
  <c r="U78" i="17"/>
  <c r="R78" i="17"/>
  <c r="K76" i="17"/>
  <c r="AY75" i="17"/>
  <c r="AV75" i="17"/>
  <c r="AO74" i="17"/>
  <c r="AL74" i="17"/>
  <c r="U74" i="17"/>
  <c r="R74" i="17"/>
  <c r="AY71" i="17"/>
  <c r="AV71" i="17"/>
  <c r="AO70" i="17"/>
  <c r="AL70" i="17"/>
  <c r="U70" i="17"/>
  <c r="R70" i="17"/>
  <c r="K68" i="17"/>
  <c r="AY67" i="17"/>
  <c r="AV67" i="17"/>
  <c r="AO66" i="17"/>
  <c r="AL66" i="17"/>
  <c r="U66" i="17"/>
  <c r="R66" i="17"/>
  <c r="AY63" i="17"/>
  <c r="AV63" i="17"/>
  <c r="AO62" i="17"/>
  <c r="AL62" i="17"/>
  <c r="U62" i="17"/>
  <c r="R62" i="17"/>
  <c r="AY59" i="17"/>
  <c r="AV59" i="17"/>
  <c r="AO58" i="17"/>
  <c r="AL58" i="17"/>
  <c r="U58" i="17"/>
  <c r="R58" i="17"/>
  <c r="K56" i="17"/>
  <c r="AY55" i="17"/>
  <c r="AV55" i="17"/>
  <c r="AO54" i="17"/>
  <c r="AL54" i="17"/>
  <c r="U54" i="17"/>
  <c r="R54" i="17"/>
  <c r="AY51" i="17"/>
  <c r="AV51" i="17"/>
  <c r="AO50" i="17"/>
  <c r="AL50" i="17"/>
  <c r="U50" i="17"/>
  <c r="R50" i="17"/>
  <c r="AY47" i="17"/>
  <c r="AV47" i="17"/>
  <c r="AO46" i="17"/>
  <c r="AL46" i="17"/>
  <c r="AB46" i="17"/>
  <c r="U46" i="17"/>
  <c r="R46" i="17"/>
  <c r="K44" i="17"/>
  <c r="AY43" i="17"/>
  <c r="AV43" i="17"/>
  <c r="AO42" i="17"/>
  <c r="AL42" i="17"/>
  <c r="U42" i="17"/>
  <c r="R42" i="17"/>
  <c r="AY39" i="17"/>
  <c r="AV39" i="17"/>
  <c r="AO38" i="17"/>
  <c r="AL38" i="17"/>
  <c r="U38" i="17"/>
  <c r="R38" i="17"/>
  <c r="AY35" i="17"/>
  <c r="AV35" i="17"/>
  <c r="AO34" i="17"/>
  <c r="AL34" i="17"/>
  <c r="U34" i="17"/>
  <c r="R34" i="17"/>
  <c r="AY31" i="17"/>
  <c r="AV31" i="17"/>
  <c r="AO30" i="17"/>
  <c r="AL30" i="17"/>
  <c r="U30" i="17"/>
  <c r="R30" i="17"/>
  <c r="AY27" i="17"/>
  <c r="AV27" i="17"/>
  <c r="AO26" i="17"/>
  <c r="AL26" i="17"/>
  <c r="U26" i="17"/>
  <c r="R26" i="17"/>
  <c r="AY23" i="17"/>
  <c r="AV23" i="17"/>
  <c r="AO22" i="17"/>
  <c r="AL22" i="17"/>
  <c r="U22" i="17"/>
  <c r="R22" i="17"/>
  <c r="AY19" i="17"/>
  <c r="AV19" i="17"/>
  <c r="AO18" i="17"/>
  <c r="AL18" i="17"/>
  <c r="U18" i="17"/>
  <c r="R18" i="17"/>
  <c r="AY15" i="17"/>
  <c r="AV15" i="17"/>
  <c r="AO14" i="17"/>
  <c r="AL14" i="17"/>
  <c r="U14" i="17"/>
  <c r="R14" i="17"/>
  <c r="AY11" i="17"/>
  <c r="AV11" i="17"/>
  <c r="AO10" i="17"/>
  <c r="AL10" i="17"/>
  <c r="U10" i="17"/>
  <c r="R10" i="17"/>
  <c r="AO7" i="17"/>
  <c r="AL7" i="17"/>
  <c r="U7" i="17"/>
  <c r="R7" i="17"/>
  <c r="K87" i="17"/>
  <c r="K61" i="17"/>
  <c r="K60" i="17"/>
  <c r="K59" i="17"/>
  <c r="K69" i="17"/>
  <c r="K36" i="17"/>
  <c r="K35" i="17"/>
  <c r="K25" i="17"/>
  <c r="K24" i="17"/>
  <c r="K20" i="17"/>
  <c r="K18" i="17"/>
  <c r="K11" i="17"/>
  <c r="K85" i="17"/>
  <c r="K72" i="17"/>
  <c r="K71" i="17"/>
  <c r="K54" i="17"/>
  <c r="K53" i="17"/>
  <c r="K52" i="17"/>
  <c r="K51" i="17"/>
  <c r="K50" i="17"/>
  <c r="K41" i="17"/>
  <c r="K40" i="17"/>
  <c r="K39" i="17"/>
  <c r="K23" i="17"/>
  <c r="K22" i="17"/>
  <c r="K14" i="17"/>
  <c r="K88" i="17"/>
  <c r="K81" i="17"/>
  <c r="K79" i="17"/>
  <c r="K65" i="17"/>
  <c r="K64" i="17"/>
  <c r="K47" i="17"/>
  <c r="K32" i="17"/>
  <c r="K28" i="17"/>
  <c r="K13" i="17"/>
  <c r="K12" i="17"/>
  <c r="K26" i="17"/>
  <c r="K86" i="17"/>
  <c r="K82" i="17"/>
  <c r="K80" i="17"/>
  <c r="K70" i="17"/>
  <c r="K63" i="17"/>
  <c r="K46" i="17"/>
  <c r="K38" i="17"/>
  <c r="K34" i="17"/>
  <c r="K31" i="17"/>
  <c r="K29" i="17"/>
  <c r="K48" i="17"/>
  <c r="K45" i="17"/>
  <c r="K43" i="17"/>
  <c r="K21" i="17"/>
  <c r="K19" i="17"/>
  <c r="K16" i="17"/>
  <c r="K33" i="17"/>
  <c r="K78" i="17"/>
  <c r="K74" i="17"/>
  <c r="H5" i="17"/>
  <c r="K66" i="17"/>
  <c r="K62" i="17"/>
  <c r="K58" i="17"/>
  <c r="K42" i="17"/>
  <c r="K30" i="17"/>
  <c r="K17" i="17"/>
  <c r="K10" i="17"/>
  <c r="K6" i="17"/>
  <c r="AB38" i="19"/>
  <c r="AI13" i="19"/>
  <c r="G37" i="19"/>
  <c r="G13" i="19"/>
  <c r="AB10" i="19"/>
  <c r="G49" i="19"/>
  <c r="AB48" i="19"/>
  <c r="AB22" i="19"/>
  <c r="G47" i="19"/>
  <c r="N46" i="19"/>
  <c r="AI45" i="19"/>
  <c r="N44" i="19"/>
  <c r="N42" i="19"/>
  <c r="AB34" i="19"/>
  <c r="AB28" i="19"/>
  <c r="AI27" i="19"/>
  <c r="AI25" i="19"/>
  <c r="AI78" i="19"/>
  <c r="G74" i="19"/>
  <c r="AI72" i="19"/>
  <c r="AB71" i="19"/>
  <c r="N69" i="19"/>
  <c r="AI66" i="19"/>
  <c r="N63" i="19"/>
  <c r="AI62" i="19"/>
  <c r="G62" i="19"/>
  <c r="G60" i="19"/>
  <c r="AB59" i="19"/>
  <c r="N22" i="19"/>
  <c r="G21" i="19"/>
  <c r="AI17" i="19"/>
  <c r="AI85" i="19"/>
  <c r="G85" i="19"/>
  <c r="N72" i="19"/>
  <c r="AB70" i="19"/>
  <c r="G65" i="19"/>
  <c r="AB62" i="19"/>
  <c r="N60" i="19"/>
  <c r="AB84" i="19"/>
  <c r="N84" i="19"/>
  <c r="G83" i="19"/>
  <c r="AB82" i="19"/>
  <c r="AI81" i="19"/>
  <c r="N80" i="19"/>
  <c r="G77" i="19"/>
  <c r="AI53" i="19"/>
  <c r="N32" i="19"/>
  <c r="AB30" i="19"/>
  <c r="G29" i="19"/>
  <c r="G82" i="19"/>
  <c r="G41" i="19"/>
  <c r="N24" i="19"/>
  <c r="G23" i="19"/>
  <c r="AB6" i="19"/>
  <c r="AI50" i="19"/>
  <c r="G50" i="19"/>
  <c r="N16" i="19"/>
  <c r="AI9" i="19"/>
  <c r="AI32" i="19"/>
  <c r="AB31" i="19"/>
  <c r="N31" i="19"/>
  <c r="AI30" i="19"/>
  <c r="AB74" i="19"/>
  <c r="G73" i="19"/>
  <c r="AI69" i="19"/>
  <c r="N68" i="19"/>
  <c r="G59" i="19"/>
  <c r="N56" i="19"/>
  <c r="AB40" i="19"/>
  <c r="N36" i="19"/>
  <c r="AI26" i="19"/>
  <c r="N25" i="19"/>
  <c r="G15" i="19"/>
  <c r="AB12" i="19"/>
  <c r="AI87" i="19"/>
  <c r="AB86" i="19"/>
  <c r="G66" i="19"/>
  <c r="AB52" i="19"/>
  <c r="N52" i="19"/>
  <c r="AB45" i="19"/>
  <c r="N45" i="19"/>
  <c r="G44" i="19"/>
  <c r="AB43" i="19"/>
  <c r="AI42" i="19"/>
  <c r="N34" i="19"/>
  <c r="G33" i="19"/>
  <c r="N30" i="19"/>
  <c r="AB26" i="19"/>
  <c r="G25" i="19"/>
  <c r="AI18" i="19"/>
  <c r="G18" i="19"/>
  <c r="AB8" i="19"/>
  <c r="N8" i="19"/>
  <c r="N6" i="19"/>
  <c r="AI5" i="19"/>
  <c r="G5" i="19"/>
  <c r="AB79" i="19"/>
  <c r="G75" i="19"/>
  <c r="N70" i="19"/>
  <c r="G69" i="19"/>
  <c r="AB58" i="19"/>
  <c r="G57" i="19"/>
  <c r="AI39" i="19"/>
  <c r="AI37" i="19"/>
  <c r="AI24" i="19"/>
  <c r="AI15" i="19"/>
  <c r="AB14" i="19"/>
  <c r="AI11" i="19"/>
  <c r="AI86" i="19"/>
  <c r="AI77" i="19"/>
  <c r="N76" i="19"/>
  <c r="G45" i="19"/>
  <c r="AB42" i="19"/>
  <c r="N20" i="19"/>
  <c r="AB18" i="19"/>
  <c r="G17" i="19"/>
  <c r="G12" i="19"/>
  <c r="AB11" i="19"/>
  <c r="AI88" i="19"/>
  <c r="AB87" i="19"/>
  <c r="AB85" i="19"/>
  <c r="N85" i="19"/>
  <c r="AI79" i="19"/>
  <c r="AB77" i="19"/>
  <c r="N77" i="19"/>
  <c r="G76" i="19"/>
  <c r="AB75" i="19"/>
  <c r="AI73" i="19"/>
  <c r="G70" i="19"/>
  <c r="G67" i="19"/>
  <c r="AB66" i="19"/>
  <c r="AI65" i="19"/>
  <c r="N64" i="19"/>
  <c r="AI58" i="19"/>
  <c r="N57" i="19"/>
  <c r="N55" i="19"/>
  <c r="AI54" i="19"/>
  <c r="G51" i="19"/>
  <c r="AB50" i="19"/>
  <c r="AI48" i="19"/>
  <c r="AB47" i="19"/>
  <c r="AB44" i="19"/>
  <c r="G42" i="19"/>
  <c r="N41" i="19"/>
  <c r="G39" i="19"/>
  <c r="N38" i="19"/>
  <c r="G36" i="19"/>
  <c r="AB35" i="19"/>
  <c r="AI34" i="19"/>
  <c r="AB32" i="19"/>
  <c r="AI31" i="19"/>
  <c r="G30" i="19"/>
  <c r="AB29" i="19"/>
  <c r="N29" i="19"/>
  <c r="G27" i="19"/>
  <c r="N26" i="19"/>
  <c r="AB23" i="19"/>
  <c r="N23" i="19"/>
  <c r="AI22" i="19"/>
  <c r="AB20" i="19"/>
  <c r="AI19" i="19"/>
  <c r="N17" i="19"/>
  <c r="AI16" i="19"/>
  <c r="N14" i="19"/>
  <c r="N12" i="19"/>
  <c r="AI10" i="19"/>
  <c r="G10" i="19"/>
  <c r="AI7" i="19"/>
  <c r="N88" i="19"/>
  <c r="AI82" i="19"/>
  <c r="AI80" i="19"/>
  <c r="AB78" i="19"/>
  <c r="AI74" i="19"/>
  <c r="AI71" i="19"/>
  <c r="N62" i="19"/>
  <c r="AI61" i="19"/>
  <c r="G61" i="19"/>
  <c r="AI57" i="19"/>
  <c r="AB53" i="19"/>
  <c r="N53" i="19"/>
  <c r="AI49" i="19"/>
  <c r="N48" i="19"/>
  <c r="N47" i="19"/>
  <c r="AI46" i="19"/>
  <c r="G46" i="19"/>
  <c r="AI43" i="19"/>
  <c r="G43" i="19"/>
  <c r="AI41" i="19"/>
  <c r="AI40" i="19"/>
  <c r="AB39" i="19"/>
  <c r="AB36" i="19"/>
  <c r="G34" i="19"/>
  <c r="N33" i="19"/>
  <c r="G31" i="19"/>
  <c r="AI29" i="19"/>
  <c r="G28" i="19"/>
  <c r="AB27" i="19"/>
  <c r="AB24" i="19"/>
  <c r="G22" i="19"/>
  <c r="AB21" i="19"/>
  <c r="N21" i="19"/>
  <c r="G19" i="19"/>
  <c r="N18" i="19"/>
  <c r="G81" i="19"/>
  <c r="G68" i="19"/>
  <c r="AB67" i="19"/>
  <c r="N61" i="19"/>
  <c r="AB54" i="19"/>
  <c r="G53" i="19"/>
  <c r="AI47" i="19"/>
  <c r="AB46" i="19"/>
  <c r="N40" i="19"/>
  <c r="G38" i="19"/>
  <c r="AI35" i="19"/>
  <c r="G35" i="19"/>
  <c r="AI33" i="19"/>
  <c r="N28" i="19"/>
  <c r="G26" i="19"/>
  <c r="AI23" i="19"/>
  <c r="AI21" i="19"/>
  <c r="G20" i="19"/>
  <c r="AB19" i="19"/>
  <c r="AB16" i="19"/>
  <c r="G14" i="19"/>
  <c r="AB13" i="19"/>
  <c r="N13" i="19"/>
  <c r="G11" i="19"/>
  <c r="N10" i="19"/>
  <c r="G9" i="19"/>
  <c r="AB7" i="19"/>
  <c r="N7" i="19"/>
  <c r="AI6" i="19"/>
  <c r="BC86" i="22"/>
  <c r="BC85" i="22"/>
  <c r="W83" i="22"/>
  <c r="G83" i="22"/>
  <c r="BC82" i="22"/>
  <c r="W82" i="22"/>
  <c r="G82" i="22"/>
  <c r="W79" i="22"/>
  <c r="G79" i="22"/>
  <c r="BC78" i="22"/>
  <c r="W78" i="22"/>
  <c r="G78" i="22"/>
  <c r="W75" i="22"/>
  <c r="G75" i="22"/>
  <c r="W74" i="22"/>
  <c r="G74" i="22"/>
  <c r="W71" i="22"/>
  <c r="G71" i="22"/>
  <c r="AE63" i="22"/>
  <c r="G57" i="22"/>
  <c r="AM56" i="22"/>
  <c r="G56" i="22"/>
  <c r="G53" i="22"/>
  <c r="AM52" i="22"/>
  <c r="G52" i="22"/>
  <c r="G49" i="22"/>
  <c r="AM48" i="22"/>
  <c r="G48" i="22"/>
  <c r="BC43" i="22"/>
  <c r="AM43" i="22"/>
  <c r="G41" i="22"/>
  <c r="AM40" i="22"/>
  <c r="G40" i="22"/>
  <c r="BC38" i="22"/>
  <c r="AM38" i="22"/>
  <c r="BC36" i="22"/>
  <c r="AM36" i="22"/>
  <c r="BC34" i="22"/>
  <c r="AM34" i="22"/>
  <c r="W34" i="22"/>
  <c r="G34" i="22"/>
  <c r="W32" i="22"/>
  <c r="G32" i="22"/>
  <c r="W30" i="22"/>
  <c r="G30" i="22"/>
  <c r="AM28" i="22"/>
  <c r="G28" i="22"/>
  <c r="AM26" i="22"/>
  <c r="G26" i="22"/>
  <c r="AM24" i="22"/>
  <c r="G24" i="22"/>
  <c r="AM22" i="22"/>
  <c r="G22" i="22"/>
  <c r="AM20" i="22"/>
  <c r="G20" i="22"/>
  <c r="AM18" i="22"/>
  <c r="G18" i="22"/>
  <c r="AM16" i="22"/>
  <c r="G16" i="22"/>
  <c r="AM14" i="22"/>
  <c r="G14" i="22"/>
  <c r="AM12" i="22"/>
  <c r="G12" i="22"/>
  <c r="AM10" i="22"/>
  <c r="G10" i="22"/>
  <c r="AM8" i="22"/>
  <c r="G8" i="22"/>
  <c r="AM6" i="22"/>
  <c r="W6" i="22"/>
  <c r="AM5" i="22"/>
  <c r="W5" i="22"/>
  <c r="AU88" i="22"/>
  <c r="AU87" i="22"/>
  <c r="AU84" i="22"/>
  <c r="AE84" i="22"/>
  <c r="AU83" i="22"/>
  <c r="AE83" i="22"/>
  <c r="AU80" i="22"/>
  <c r="AE80" i="22"/>
  <c r="W69" i="22"/>
  <c r="G69" i="22"/>
  <c r="AM68" i="22"/>
  <c r="G68" i="22"/>
  <c r="G67" i="22"/>
  <c r="AM66" i="22"/>
  <c r="G66" i="22"/>
  <c r="G65" i="22"/>
  <c r="AM64" i="22"/>
  <c r="AU61" i="22"/>
  <c r="AE61" i="22"/>
  <c r="AM88" i="22"/>
  <c r="G88" i="22"/>
  <c r="AM87" i="22"/>
  <c r="BK78" i="22"/>
  <c r="BK77" i="22"/>
  <c r="AE77" i="22"/>
  <c r="AE75" i="22"/>
  <c r="AE73" i="22"/>
  <c r="O71" i="22"/>
  <c r="BK70" i="22"/>
  <c r="O70" i="22"/>
  <c r="BK69" i="22"/>
  <c r="AE67" i="22"/>
  <c r="AE65" i="22"/>
  <c r="AE64" i="22"/>
  <c r="AU59" i="22"/>
  <c r="AE59" i="22"/>
  <c r="O57" i="22"/>
  <c r="BK56" i="22"/>
  <c r="BK55" i="22"/>
  <c r="AE55" i="22"/>
  <c r="O53" i="22"/>
  <c r="BK52" i="22"/>
  <c r="BK51" i="22"/>
  <c r="AE51" i="22"/>
  <c r="O49" i="22"/>
  <c r="BK48" i="22"/>
  <c r="BK47" i="22"/>
  <c r="AE47" i="22"/>
  <c r="O47" i="22"/>
  <c r="AE46" i="22"/>
  <c r="O46" i="22"/>
  <c r="AU43" i="22"/>
  <c r="AE43" i="22"/>
  <c r="O43" i="22"/>
  <c r="AE42" i="22"/>
  <c r="O42" i="22"/>
  <c r="O41" i="22"/>
  <c r="AU40" i="22"/>
  <c r="O40" i="22"/>
  <c r="AU38" i="22"/>
  <c r="AE38" i="22"/>
  <c r="O38" i="22"/>
  <c r="AU36" i="22"/>
  <c r="AE36" i="22"/>
  <c r="O36" i="22"/>
  <c r="AU34" i="22"/>
  <c r="AE34" i="22"/>
  <c r="AU33" i="22"/>
  <c r="AU31" i="22"/>
  <c r="AU29" i="22"/>
  <c r="AU27" i="22"/>
  <c r="AU25" i="22"/>
  <c r="AU23" i="22"/>
  <c r="AU21" i="22"/>
  <c r="AU19" i="22"/>
  <c r="AU17" i="22"/>
  <c r="AU15" i="22"/>
  <c r="AU14" i="22"/>
  <c r="AU13" i="22"/>
  <c r="AU12" i="22"/>
  <c r="AU11" i="22"/>
  <c r="AU10" i="22"/>
  <c r="AU9" i="22"/>
  <c r="AU8" i="22"/>
  <c r="AU7" i="22"/>
  <c r="O6" i="22"/>
  <c r="O5" i="22"/>
  <c r="W88" i="22"/>
  <c r="O87" i="22"/>
  <c r="W86" i="22"/>
  <c r="BK84" i="22"/>
  <c r="BK83" i="22"/>
  <c r="AU82" i="22"/>
  <c r="AE82" i="22"/>
  <c r="AU81" i="22"/>
  <c r="W81" i="22"/>
  <c r="G81" i="22"/>
  <c r="W80" i="22"/>
  <c r="G80" i="22"/>
  <c r="O88" i="22"/>
  <c r="W87" i="22"/>
  <c r="O86" i="22"/>
  <c r="W85" i="22"/>
  <c r="G85" i="22"/>
  <c r="BC84" i="22"/>
  <c r="W84" i="22"/>
  <c r="G84" i="22"/>
  <c r="BK80" i="22"/>
  <c r="BK79" i="22"/>
  <c r="AU78" i="22"/>
  <c r="AE78" i="22"/>
  <c r="AU77" i="22"/>
  <c r="W77" i="22"/>
  <c r="G77" i="22"/>
  <c r="BC76" i="22"/>
  <c r="W76" i="22"/>
  <c r="G76" i="22"/>
  <c r="O73" i="22"/>
  <c r="BK72" i="22"/>
  <c r="O72" i="22"/>
  <c r="BK71" i="22"/>
  <c r="AE70" i="22"/>
  <c r="G64" i="22"/>
  <c r="BC63" i="22"/>
  <c r="O63" i="22"/>
  <c r="BK62" i="22"/>
  <c r="G61" i="22"/>
  <c r="AM60" i="22"/>
  <c r="G60" i="22"/>
  <c r="BC59" i="22"/>
  <c r="O59" i="22"/>
  <c r="BK58" i="22"/>
  <c r="BK57" i="22"/>
  <c r="AE56" i="22"/>
  <c r="G55" i="22"/>
  <c r="AM54" i="22"/>
  <c r="G54" i="22"/>
  <c r="BC51" i="22"/>
  <c r="O51" i="22"/>
  <c r="BK50" i="22"/>
  <c r="BK49" i="22"/>
  <c r="AE48" i="22"/>
  <c r="G47" i="22"/>
  <c r="BC46" i="22"/>
  <c r="AU45" i="22"/>
  <c r="AU44" i="22"/>
  <c r="AE44" i="22"/>
  <c r="O44" i="22"/>
  <c r="G43" i="22"/>
  <c r="AU41" i="22"/>
  <c r="AE41" i="22"/>
  <c r="BC39" i="22"/>
  <c r="AM39" i="22"/>
  <c r="G39" i="22"/>
  <c r="AU37" i="22"/>
  <c r="AE37" i="22"/>
  <c r="BC35" i="22"/>
  <c r="AM35" i="22"/>
  <c r="G35" i="22"/>
  <c r="O33" i="22"/>
  <c r="W31" i="22"/>
  <c r="G31" i="22"/>
  <c r="AM30" i="22"/>
  <c r="O29" i="22"/>
  <c r="AM27" i="22"/>
  <c r="G27" i="22"/>
  <c r="O25" i="22"/>
  <c r="AM23" i="22"/>
  <c r="G23" i="22"/>
  <c r="O21" i="22"/>
  <c r="O20" i="22"/>
  <c r="AM19" i="22"/>
  <c r="G19" i="22"/>
  <c r="O16" i="22"/>
  <c r="AM15" i="22"/>
  <c r="G15" i="22"/>
  <c r="AM11" i="22"/>
  <c r="G11" i="22"/>
  <c r="AM7" i="22"/>
  <c r="G7" i="22"/>
  <c r="AE68" i="22"/>
  <c r="AU65" i="22"/>
  <c r="BK76" i="22"/>
  <c r="BK75" i="22"/>
  <c r="W73" i="22"/>
  <c r="G73" i="22"/>
  <c r="W72" i="22"/>
  <c r="G72" i="22"/>
  <c r="BK64" i="22"/>
  <c r="G63" i="22"/>
  <c r="AM62" i="22"/>
  <c r="G62" i="22"/>
  <c r="BC61" i="22"/>
  <c r="O61" i="22"/>
  <c r="BK60" i="22"/>
  <c r="G59" i="22"/>
  <c r="AM58" i="22"/>
  <c r="G58" i="22"/>
  <c r="BC55" i="22"/>
  <c r="O55" i="22"/>
  <c r="BK54" i="22"/>
  <c r="BK53" i="22"/>
  <c r="AE52" i="22"/>
  <c r="G51" i="22"/>
  <c r="AM50" i="22"/>
  <c r="G50" i="22"/>
  <c r="BC47" i="22"/>
  <c r="BC45" i="22"/>
  <c r="AM45" i="22"/>
  <c r="G45" i="22"/>
  <c r="BC37" i="22"/>
  <c r="AM37" i="22"/>
  <c r="G37" i="22"/>
  <c r="AU35" i="22"/>
  <c r="AE35" i="22"/>
  <c r="W33" i="22"/>
  <c r="G33" i="22"/>
  <c r="AM32" i="22"/>
  <c r="W29" i="22"/>
  <c r="G29" i="22"/>
  <c r="AM25" i="22"/>
  <c r="G25" i="22"/>
  <c r="O22" i="22"/>
  <c r="AM21" i="22"/>
  <c r="G21" i="22"/>
  <c r="O18" i="22"/>
  <c r="AM17" i="22"/>
  <c r="G17" i="22"/>
  <c r="O14" i="22"/>
  <c r="AM13" i="22"/>
  <c r="G13" i="22"/>
  <c r="AM9" i="22"/>
  <c r="G9" i="22"/>
  <c r="BK74" i="22"/>
  <c r="BK73" i="22"/>
  <c r="W70" i="22"/>
  <c r="G70" i="22"/>
  <c r="AE66" i="22"/>
  <c r="O9" i="22"/>
  <c r="BK88" i="22"/>
  <c r="BK87" i="22"/>
  <c r="BK86" i="22"/>
  <c r="BK85" i="22"/>
  <c r="AM85" i="22"/>
  <c r="O84" i="22"/>
  <c r="BC83" i="22"/>
  <c r="AM83" i="22"/>
  <c r="O82" i="22"/>
  <c r="BC81" i="22"/>
  <c r="AM81" i="22"/>
  <c r="O80" i="22"/>
  <c r="BC79" i="22"/>
  <c r="AM79" i="22"/>
  <c r="O78" i="22"/>
  <c r="BC77" i="22"/>
  <c r="AM77" i="22"/>
  <c r="O76" i="22"/>
  <c r="BC75" i="22"/>
  <c r="AM75" i="22"/>
  <c r="O74" i="22"/>
  <c r="BC73" i="22"/>
  <c r="AM73" i="22"/>
  <c r="BC71" i="22"/>
  <c r="AM71" i="22"/>
  <c r="BC69" i="22"/>
  <c r="AM69" i="22"/>
  <c r="AM67" i="22"/>
  <c r="W67" i="22"/>
  <c r="AM65" i="22"/>
  <c r="W65" i="22"/>
  <c r="AM63" i="22"/>
  <c r="W63" i="22"/>
  <c r="AM61" i="22"/>
  <c r="W61" i="22"/>
  <c r="AM59" i="22"/>
  <c r="W59" i="22"/>
  <c r="AM57" i="22"/>
  <c r="W57" i="22"/>
  <c r="AM55" i="22"/>
  <c r="W55" i="22"/>
  <c r="AM53" i="22"/>
  <c r="W53" i="22"/>
  <c r="AM51" i="22"/>
  <c r="W51" i="22"/>
  <c r="AM49" i="22"/>
  <c r="W49" i="22"/>
  <c r="AM47" i="22"/>
  <c r="AU46" i="22"/>
  <c r="AE45" i="22"/>
  <c r="BC44" i="22"/>
  <c r="AU42" i="22"/>
  <c r="BC40" i="22"/>
  <c r="W39" i="22"/>
  <c r="W38" i="22"/>
  <c r="W37" i="22"/>
  <c r="W36" i="22"/>
  <c r="W35" i="22"/>
  <c r="O32" i="22"/>
  <c r="O28" i="22"/>
  <c r="O24" i="22"/>
  <c r="BC68" i="22"/>
  <c r="BC66" i="22"/>
  <c r="BC64" i="22"/>
  <c r="BC62" i="22"/>
  <c r="BC60" i="22"/>
  <c r="BC58" i="22"/>
  <c r="BC56" i="22"/>
  <c r="BC54" i="22"/>
  <c r="BC52" i="22"/>
  <c r="BC48" i="22"/>
  <c r="BC41" i="22"/>
  <c r="BK40" i="22"/>
  <c r="AU39" i="22"/>
  <c r="AE39" i="22"/>
  <c r="O31" i="22"/>
  <c r="O27" i="22"/>
  <c r="AE88" i="22"/>
  <c r="AE87" i="22"/>
  <c r="AE86" i="22"/>
  <c r="O85" i="22"/>
  <c r="AM84" i="22"/>
  <c r="O83" i="22"/>
  <c r="AM82" i="22"/>
  <c r="O81" i="22"/>
  <c r="BC80" i="22"/>
  <c r="AM80" i="22"/>
  <c r="O79" i="22"/>
  <c r="AM78" i="22"/>
  <c r="O77" i="22"/>
  <c r="AM76" i="22"/>
  <c r="O75" i="22"/>
  <c r="BC74" i="22"/>
  <c r="AM74" i="22"/>
  <c r="BC72" i="22"/>
  <c r="AM72" i="22"/>
  <c r="AU71" i="22"/>
  <c r="BC70" i="22"/>
  <c r="AM70" i="22"/>
  <c r="AU69" i="22"/>
  <c r="W68" i="22"/>
  <c r="AU67" i="22"/>
  <c r="W66" i="22"/>
  <c r="W64" i="22"/>
  <c r="AU63" i="22"/>
  <c r="W62" i="22"/>
  <c r="W60" i="22"/>
  <c r="W58" i="22"/>
  <c r="W56" i="22"/>
  <c r="W54" i="22"/>
  <c r="W52" i="22"/>
  <c r="W50" i="22"/>
  <c r="W48" i="22"/>
  <c r="BC42" i="22"/>
  <c r="AE40" i="22"/>
  <c r="O34" i="22"/>
  <c r="O30" i="22"/>
  <c r="O26" i="22"/>
  <c r="AU5" i="22"/>
  <c r="BC33" i="22"/>
  <c r="AE33" i="22"/>
  <c r="BC32" i="22"/>
  <c r="AE32" i="22"/>
  <c r="BC31" i="22"/>
  <c r="AE31" i="22"/>
  <c r="BC30" i="22"/>
  <c r="AE30" i="22"/>
  <c r="BC29" i="22"/>
  <c r="AE29" i="22"/>
  <c r="BC28" i="22"/>
  <c r="AE28" i="22"/>
  <c r="BC27" i="22"/>
  <c r="AE27" i="22"/>
  <c r="BC26" i="22"/>
  <c r="AE26" i="22"/>
  <c r="BC25" i="22"/>
  <c r="AE25" i="22"/>
  <c r="BC24" i="22"/>
  <c r="AE24" i="22"/>
  <c r="BC23" i="22"/>
  <c r="AE23" i="22"/>
  <c r="BC22" i="22"/>
  <c r="AE22" i="22"/>
  <c r="BC21" i="22"/>
  <c r="AE21" i="22"/>
  <c r="BC20" i="22"/>
  <c r="AE20" i="22"/>
  <c r="BC19" i="22"/>
  <c r="AE19" i="22"/>
  <c r="BC18" i="22"/>
  <c r="AE18" i="22"/>
  <c r="BC17" i="22"/>
  <c r="AE17" i="22"/>
  <c r="BC16" i="22"/>
  <c r="AE16" i="22"/>
  <c r="BC15" i="22"/>
  <c r="AE15" i="22"/>
  <c r="BC14" i="22"/>
  <c r="AE14" i="22"/>
  <c r="BC13" i="22"/>
  <c r="AE13" i="22"/>
  <c r="BC12" i="22"/>
  <c r="AE12" i="22"/>
  <c r="BC11" i="22"/>
  <c r="AE11" i="22"/>
  <c r="BC10" i="22"/>
  <c r="AE10" i="22"/>
  <c r="BC9" i="22"/>
  <c r="AE9" i="22"/>
  <c r="BC8" i="22"/>
  <c r="AE8" i="22"/>
  <c r="BC7" i="22"/>
  <c r="AE7" i="22"/>
  <c r="BC6" i="22"/>
  <c r="G5" i="22"/>
  <c r="AE5" i="22"/>
  <c r="W28" i="22"/>
  <c r="W27" i="22"/>
  <c r="W26" i="22"/>
  <c r="W25" i="22"/>
  <c r="W24" i="22"/>
  <c r="W23" i="22"/>
  <c r="W22" i="22"/>
  <c r="W21" i="22"/>
  <c r="W20" i="22"/>
  <c r="W19" i="22"/>
  <c r="W18" i="22"/>
  <c r="W17" i="22"/>
  <c r="W16" i="22"/>
  <c r="W15" i="22"/>
  <c r="W14" i="22"/>
  <c r="W13" i="22"/>
  <c r="W12" i="22"/>
  <c r="W11" i="22"/>
  <c r="W10" i="22"/>
  <c r="W9" i="22"/>
  <c r="W8" i="22"/>
  <c r="W7" i="22"/>
  <c r="G6" i="22"/>
  <c r="BC5" i="22"/>
  <c r="G86" i="19"/>
  <c r="G84" i="19"/>
  <c r="AB83" i="19"/>
  <c r="N81" i="19"/>
  <c r="N79" i="19"/>
  <c r="N78" i="19"/>
  <c r="AB69" i="19"/>
  <c r="AB68" i="19"/>
  <c r="N65" i="19"/>
  <c r="AI64" i="19"/>
  <c r="AI63" i="19"/>
  <c r="G58" i="19"/>
  <c r="AB55" i="19"/>
  <c r="N54" i="19"/>
  <c r="G7" i="19"/>
  <c r="U5" i="19"/>
  <c r="N87" i="19"/>
  <c r="N86" i="19"/>
  <c r="G78" i="19"/>
  <c r="AB76" i="19"/>
  <c r="N73" i="19"/>
  <c r="N71" i="19"/>
  <c r="AI70" i="19"/>
  <c r="AB63" i="19"/>
  <c r="AB61" i="19"/>
  <c r="AB60" i="19"/>
  <c r="AI56" i="19"/>
  <c r="AI55" i="19"/>
  <c r="G54" i="19"/>
  <c r="G52" i="19"/>
  <c r="AB51" i="19"/>
  <c r="N49" i="19"/>
  <c r="AE49" i="16"/>
  <c r="AE46" i="16"/>
  <c r="W44" i="16"/>
  <c r="G44" i="16"/>
  <c r="W42" i="16"/>
  <c r="G42" i="16"/>
  <c r="AE35" i="16"/>
  <c r="AE33" i="16"/>
  <c r="AE30" i="16"/>
  <c r="W28" i="16"/>
  <c r="G28" i="16"/>
  <c r="W26" i="16"/>
  <c r="G26" i="16"/>
  <c r="AE19" i="16"/>
  <c r="AE17" i="16"/>
  <c r="W12" i="16"/>
  <c r="G12" i="16"/>
  <c r="G11" i="16"/>
  <c r="W8" i="16"/>
  <c r="G8" i="16"/>
  <c r="G7" i="16"/>
  <c r="O84" i="16"/>
  <c r="AE81" i="16"/>
  <c r="G76" i="16"/>
  <c r="W74" i="16"/>
  <c r="O68" i="16"/>
  <c r="AE65" i="16"/>
  <c r="G60" i="16"/>
  <c r="W58" i="16"/>
  <c r="O52" i="16"/>
  <c r="W88" i="16"/>
  <c r="G88" i="16"/>
  <c r="W86" i="16"/>
  <c r="G86" i="16"/>
  <c r="O80" i="16"/>
  <c r="AE79" i="16"/>
  <c r="AE77" i="16"/>
  <c r="W72" i="16"/>
  <c r="G72" i="16"/>
  <c r="W70" i="16"/>
  <c r="G70" i="16"/>
  <c r="O64" i="16"/>
  <c r="AE63" i="16"/>
  <c r="AE61" i="16"/>
  <c r="W56" i="16"/>
  <c r="G56" i="16"/>
  <c r="W54" i="16"/>
  <c r="G54" i="16"/>
  <c r="G38" i="16"/>
  <c r="AE26" i="16"/>
  <c r="W24" i="16"/>
  <c r="G24" i="16"/>
  <c r="W22" i="16"/>
  <c r="G22" i="16"/>
  <c r="AE15" i="16"/>
  <c r="AE13" i="16"/>
  <c r="AE6" i="16"/>
  <c r="AE83" i="16"/>
  <c r="W76" i="16"/>
  <c r="G74" i="16"/>
  <c r="AE67" i="16"/>
  <c r="W60" i="16"/>
  <c r="G58" i="16"/>
  <c r="AE51" i="16"/>
  <c r="AE86" i="16"/>
  <c r="W84" i="16"/>
  <c r="G84" i="16"/>
  <c r="W82" i="16"/>
  <c r="G82" i="16"/>
  <c r="O76" i="16"/>
  <c r="AE75" i="16"/>
  <c r="AE73" i="16"/>
  <c r="AE70" i="16"/>
  <c r="W68" i="16"/>
  <c r="G68" i="16"/>
  <c r="W66" i="16"/>
  <c r="G66" i="16"/>
  <c r="O60" i="16"/>
  <c r="AE59" i="16"/>
  <c r="AE57" i="16"/>
  <c r="AE54" i="16"/>
  <c r="G50" i="16"/>
  <c r="O44" i="16"/>
  <c r="AE43" i="16"/>
  <c r="AE41" i="16"/>
  <c r="AE38" i="16"/>
  <c r="W34" i="16"/>
  <c r="G34" i="16"/>
  <c r="AE27" i="16"/>
  <c r="AE22" i="16"/>
  <c r="G18" i="16"/>
  <c r="AE11" i="16"/>
  <c r="O11" i="16"/>
  <c r="AE10" i="16"/>
  <c r="W85" i="16"/>
  <c r="G85" i="16"/>
  <c r="W81" i="16"/>
  <c r="G81" i="16"/>
  <c r="W77" i="16"/>
  <c r="G77" i="16"/>
  <c r="W73" i="16"/>
  <c r="G73" i="16"/>
  <c r="W69" i="16"/>
  <c r="G69" i="16"/>
  <c r="W65" i="16"/>
  <c r="G65" i="16"/>
  <c r="W61" i="16"/>
  <c r="G61" i="16"/>
  <c r="W57" i="16"/>
  <c r="G57" i="16"/>
  <c r="W53" i="16"/>
  <c r="G53" i="16"/>
  <c r="W49" i="16"/>
  <c r="G49" i="16"/>
  <c r="W45" i="16"/>
  <c r="G45" i="16"/>
  <c r="W41" i="16"/>
  <c r="G41" i="16"/>
  <c r="G37" i="16"/>
  <c r="O35" i="16"/>
  <c r="G33" i="16"/>
  <c r="O31" i="16"/>
  <c r="G29" i="16"/>
  <c r="O27" i="16"/>
  <c r="G25" i="16"/>
  <c r="O23" i="16"/>
  <c r="G21" i="16"/>
  <c r="W20" i="16"/>
  <c r="O19" i="16"/>
  <c r="G17" i="16"/>
  <c r="O15" i="16"/>
  <c r="G13" i="16"/>
  <c r="AE9" i="16"/>
  <c r="O9" i="16"/>
  <c r="W6" i="16"/>
  <c r="G6" i="16"/>
  <c r="G5" i="16"/>
  <c r="AE7" i="16"/>
  <c r="O7" i="16"/>
  <c r="W87" i="16"/>
  <c r="G87" i="16"/>
  <c r="O85" i="16"/>
  <c r="W83" i="16"/>
  <c r="G83" i="16"/>
  <c r="O81" i="16"/>
  <c r="W79" i="16"/>
  <c r="G79" i="16"/>
  <c r="O77" i="16"/>
  <c r="W75" i="16"/>
  <c r="G75" i="16"/>
  <c r="O73" i="16"/>
  <c r="W71" i="16"/>
  <c r="G71" i="16"/>
  <c r="O69" i="16"/>
  <c r="W67" i="16"/>
  <c r="G67" i="16"/>
  <c r="O65" i="16"/>
  <c r="W63" i="16"/>
  <c r="G63" i="16"/>
  <c r="O61" i="16"/>
  <c r="W59" i="16"/>
  <c r="G59" i="16"/>
  <c r="O57" i="16"/>
  <c r="W55" i="16"/>
  <c r="G55" i="16"/>
  <c r="O53" i="16"/>
  <c r="W51" i="16"/>
  <c r="G51" i="16"/>
  <c r="O49" i="16"/>
  <c r="W47" i="16"/>
  <c r="G47" i="16"/>
  <c r="O45" i="16"/>
  <c r="W43" i="16"/>
  <c r="G43" i="16"/>
  <c r="O41" i="16"/>
  <c r="W39" i="16"/>
  <c r="G39" i="16"/>
  <c r="O37" i="16"/>
  <c r="G35" i="16"/>
  <c r="O33" i="16"/>
  <c r="G31" i="16"/>
  <c r="O29" i="16"/>
  <c r="G27" i="16"/>
  <c r="O25" i="16"/>
  <c r="G23" i="16"/>
  <c r="O21" i="16"/>
  <c r="G19" i="16"/>
  <c r="O17" i="16"/>
  <c r="G15" i="16"/>
  <c r="O13" i="16"/>
  <c r="W10" i="16"/>
  <c r="G10" i="16"/>
  <c r="G9" i="16"/>
  <c r="O87" i="16"/>
  <c r="O83" i="16"/>
  <c r="O79" i="16"/>
  <c r="O75" i="16"/>
  <c r="O71" i="16"/>
  <c r="O67" i="16"/>
  <c r="O63" i="16"/>
  <c r="O59" i="16"/>
  <c r="O55" i="16"/>
  <c r="O51" i="16"/>
  <c r="O47" i="16"/>
  <c r="O43" i="16"/>
  <c r="O39" i="16"/>
  <c r="O86" i="16"/>
  <c r="O82" i="16"/>
  <c r="O78" i="16"/>
  <c r="O74" i="16"/>
  <c r="O70" i="16"/>
  <c r="O66" i="16"/>
  <c r="O62" i="16"/>
  <c r="O58" i="16"/>
  <c r="O54" i="16"/>
  <c r="O50" i="16"/>
  <c r="O46" i="16"/>
  <c r="O42" i="16"/>
  <c r="O38" i="16"/>
  <c r="O36" i="16"/>
  <c r="W35" i="16"/>
  <c r="O34" i="16"/>
  <c r="W33" i="16"/>
  <c r="O32" i="16"/>
  <c r="W31" i="16"/>
  <c r="O30" i="16"/>
  <c r="W29" i="16"/>
  <c r="O28" i="16"/>
  <c r="W27" i="16"/>
  <c r="O26" i="16"/>
  <c r="W25" i="16"/>
  <c r="O24" i="16"/>
  <c r="W23" i="16"/>
  <c r="O22" i="16"/>
  <c r="O20" i="16"/>
  <c r="W19" i="16"/>
  <c r="O18" i="16"/>
  <c r="W17" i="16"/>
  <c r="O16" i="16"/>
  <c r="W15" i="16"/>
  <c r="O14" i="16"/>
  <c r="W13" i="16"/>
  <c r="O12" i="16"/>
  <c r="W11" i="16"/>
  <c r="O10" i="16"/>
  <c r="W9" i="16"/>
  <c r="O8" i="16"/>
  <c r="W7" i="16"/>
  <c r="O6" i="16"/>
  <c r="W5" i="16"/>
  <c r="AB88" i="19"/>
  <c r="G88" i="19"/>
  <c r="G87" i="19"/>
  <c r="AI84" i="19"/>
  <c r="AI83" i="19"/>
  <c r="N83" i="19"/>
  <c r="N82" i="19"/>
  <c r="AB81" i="19"/>
  <c r="AB80" i="19"/>
  <c r="G80" i="19"/>
  <c r="G79" i="19"/>
  <c r="AI76" i="19"/>
  <c r="AI75" i="19"/>
  <c r="N75" i="19"/>
  <c r="N74" i="19"/>
  <c r="AB73" i="19"/>
  <c r="AB72" i="19"/>
  <c r="G72" i="19"/>
  <c r="G71" i="19"/>
  <c r="AI68" i="19"/>
  <c r="AI67" i="19"/>
  <c r="N67" i="19"/>
  <c r="N66" i="19"/>
  <c r="AB65" i="19"/>
  <c r="AB64" i="19"/>
  <c r="G64" i="19"/>
  <c r="G63" i="19"/>
  <c r="AI60" i="19"/>
  <c r="AI59" i="19"/>
  <c r="N59" i="19"/>
  <c r="N58" i="19"/>
  <c r="AB57" i="19"/>
  <c r="AB56" i="19"/>
  <c r="G56" i="19"/>
  <c r="G55" i="19"/>
  <c r="AI52" i="19"/>
  <c r="AI51" i="19"/>
  <c r="N51" i="19"/>
  <c r="N50" i="19"/>
  <c r="AB49" i="19"/>
  <c r="G48" i="19"/>
  <c r="AI44" i="19"/>
  <c r="N43" i="19"/>
  <c r="AB41" i="19"/>
  <c r="G40" i="19"/>
  <c r="AI36" i="19"/>
  <c r="N35" i="19"/>
  <c r="AB33" i="19"/>
  <c r="G32" i="19"/>
  <c r="AI28" i="19"/>
  <c r="N27" i="19"/>
  <c r="AB25" i="19"/>
  <c r="G24" i="19"/>
  <c r="AI20" i="19"/>
  <c r="N19" i="19"/>
  <c r="AB17" i="19"/>
  <c r="G16" i="19"/>
  <c r="AI12" i="19"/>
  <c r="N11" i="19"/>
  <c r="AB9" i="19"/>
  <c r="G8" i="19"/>
  <c r="K5" i="17"/>
  <c r="AU70" i="22"/>
  <c r="AU68" i="22"/>
  <c r="AU66" i="22"/>
  <c r="AU64" i="22"/>
  <c r="AU62" i="22"/>
  <c r="AU60" i="22"/>
  <c r="AU58" i="22"/>
  <c r="AU56" i="22"/>
  <c r="AU54" i="22"/>
  <c r="AU52" i="22"/>
  <c r="AU50" i="22"/>
  <c r="AU48" i="22"/>
  <c r="O68" i="22"/>
  <c r="O66" i="22"/>
  <c r="O64" i="22"/>
  <c r="O62" i="22"/>
  <c r="O60" i="22"/>
  <c r="O58" i="22"/>
  <c r="O56" i="22"/>
  <c r="O54" i="22"/>
  <c r="O52" i="22"/>
  <c r="O50" i="22"/>
  <c r="O48" i="22"/>
  <c r="AU57" i="22"/>
  <c r="AU55" i="22"/>
  <c r="AU53" i="22"/>
  <c r="AU51" i="22"/>
  <c r="AU49" i="22"/>
  <c r="AU47" i="22"/>
  <c r="W47" i="22"/>
  <c r="BK46" i="22"/>
  <c r="W46" i="22"/>
  <c r="BK45" i="22"/>
  <c r="W45" i="22"/>
  <c r="BK44" i="22"/>
  <c r="W44" i="22"/>
  <c r="BK43" i="22"/>
  <c r="W43" i="22"/>
  <c r="BK42" i="22"/>
  <c r="W42" i="22"/>
  <c r="BK41" i="22"/>
  <c r="W41" i="22"/>
  <c r="W40" i="22"/>
  <c r="BK38" i="22"/>
  <c r="BK37" i="22"/>
  <c r="BK36" i="22"/>
  <c r="BK35" i="22"/>
  <c r="BK34" i="22"/>
  <c r="BK33" i="22"/>
  <c r="BK32" i="22"/>
  <c r="BK31" i="22"/>
  <c r="BK30" i="22"/>
  <c r="BK29" i="22"/>
  <c r="BK28" i="22"/>
  <c r="BK27" i="22"/>
  <c r="BK26" i="22"/>
  <c r="BK25" i="22"/>
  <c r="BK24" i="22"/>
  <c r="BK23" i="22"/>
  <c r="BK22" i="22"/>
  <c r="BK21" i="22"/>
  <c r="BK20" i="22"/>
  <c r="BK19" i="22"/>
  <c r="BK18" i="22"/>
  <c r="BK17" i="22"/>
  <c r="BK16" i="22"/>
  <c r="BK15" i="22"/>
  <c r="BK14" i="22"/>
  <c r="BK13" i="22"/>
  <c r="BK12" i="22"/>
  <c r="BK11" i="22"/>
  <c r="BK10" i="22"/>
  <c r="BK9" i="22"/>
  <c r="BK8" i="22"/>
  <c r="BK7" i="22"/>
  <c r="BK6" i="22"/>
  <c r="AE6" i="22"/>
  <c r="BK5" i="22"/>
</calcChain>
</file>

<file path=xl/sharedStrings.xml><?xml version="1.0" encoding="utf-8"?>
<sst xmlns="http://schemas.openxmlformats.org/spreadsheetml/2006/main" count="1654" uniqueCount="179">
  <si>
    <t>or write to the Information Policy Team, The National Archives, Kew, London TW9 4DU.  Email: psi@nationalarchives.gsi.gov.uk</t>
  </si>
  <si>
    <t>To view this licence, go to: http://www.nationalarchives.gov.uk/doc/open-government-licence/</t>
  </si>
  <si>
    <t>© Crown copyright. You may re-use this information (not including logos) free of charge in any format or medium, under the terms of the Open Government Licence.</t>
  </si>
  <si>
    <t>productivity@ons.gov.uk</t>
  </si>
  <si>
    <t>For further information please contact:</t>
  </si>
  <si>
    <t>The use of the ONS statistical data in this work does not imply the endorsement of the ONS in relation to the interpretation or analysis of the statistical data. This work uses research datasets which may not exactly reproduce National Statistics aggregates.</t>
  </si>
  <si>
    <t>Contents</t>
  </si>
  <si>
    <t>Notes:</t>
  </si>
  <si>
    <t>Source: Inter-Departmental Business Register (IDBR) – Office for National Statistics (ONS)</t>
  </si>
  <si>
    <t>Josefa Lavandero Masson +44 (2) 080390316</t>
  </si>
  <si>
    <t xml:space="preserve">Created on 14/10/2020 by the Office for National Statistics.  </t>
  </si>
  <si>
    <t>Firm-level business dynamism estimates from the Inter-Departmental Business Register (IDBR): summary statistics, 1999-2019, UK</t>
  </si>
  <si>
    <t>Period: 1999-2019</t>
  </si>
  <si>
    <t>Geography: United Kingdom (UK)</t>
  </si>
  <si>
    <t xml:space="preserve">   Industry divisions: 01-39 - Production; 41-43 - Construction; 45-46 and 49-53 Distribution, transport and wholesale;</t>
  </si>
  <si>
    <t>Job Creation</t>
  </si>
  <si>
    <t>Job Destruction</t>
  </si>
  <si>
    <t>Net Flows</t>
  </si>
  <si>
    <t>Job Reallocation</t>
  </si>
  <si>
    <t>Net Job Creation</t>
  </si>
  <si>
    <t>Entry</t>
  </si>
  <si>
    <t>Incumbents</t>
  </si>
  <si>
    <t>Net Job Destruction</t>
  </si>
  <si>
    <t>Exit</t>
  </si>
  <si>
    <t>Net Flow</t>
  </si>
  <si>
    <t>Extensive Margin</t>
  </si>
  <si>
    <t>Intensive Margin</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</si>
  <si>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</si>
  <si>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</si>
  <si>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</si>
  <si>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</si>
  <si>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</si>
  <si>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</si>
  <si>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</si>
  <si>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</si>
  <si>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</si>
  <si>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</si>
  <si>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</si>
  <si>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</si>
  <si>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</si>
  <si>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</si>
  <si>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</si>
  <si>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</si>
  <si>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</si>
  <si>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</si>
  <si>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</si>
  <si>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</si>
  <si>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</si>
  <si>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</si>
  <si>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</si>
  <si>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</si>
  <si>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</si>
  <si>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</si>
  <si>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</si>
  <si>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</si>
  <si>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</si>
  <si>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</si>
  <si>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</si>
  <si>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</si>
  <si>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</si>
  <si>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</si>
  <si>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</si>
  <si>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</si>
  <si>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</si>
  <si>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</si>
  <si>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</si>
  <si>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</si>
  <si>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</si>
  <si>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</si>
  <si>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</si>
  <si>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</si>
  <si>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</si>
  <si>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</si>
  <si>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</si>
  <si>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</si>
  <si>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</si>
  <si>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</si>
  <si>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</si>
  <si>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</si>
  <si>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</si>
  <si>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</si>
  <si>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</si>
  <si>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</si>
  <si>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</si>
  <si>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</si>
  <si>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</si>
  <si>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</si>
  <si>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</si>
  <si>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</si>
  <si>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</si>
  <si>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</si>
  <si>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</si>
  <si>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</si>
  <si>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</si>
  <si>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</si>
  <si>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</si>
  <si>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</si>
  <si>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</si>
  <si>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</si>
  <si>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</si>
  <si>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</si>
  <si>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</si>
  <si>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</si>
  <si>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</si>
  <si>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</si>
  <si>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</si>
  <si>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</si>
  <si>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</si>
  <si>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</si>
  <si>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</si>
  <si>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</si>
  <si>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Table 1: Business dynamism by transition (job creation, job destruction,net flows and reallocation rates), UK, 1999Q1 to 2019Q4</t>
  </si>
  <si>
    <t>Employment</t>
  </si>
  <si>
    <t>Share</t>
  </si>
  <si>
    <t>Total</t>
  </si>
  <si>
    <t>Incumbents, shrinking</t>
  </si>
  <si>
    <t>Incumbents, no change</t>
  </si>
  <si>
    <t>Incumbents, growing</t>
  </si>
  <si>
    <t>Closing</t>
  </si>
  <si>
    <t>Activates</t>
  </si>
  <si>
    <t>Transition</t>
  </si>
  <si>
    <t>Extensive Margin (entry and closing)</t>
  </si>
  <si>
    <t>No Change</t>
  </si>
  <si>
    <t>Jobs Destroyers</t>
  </si>
  <si>
    <t>Job Creators</t>
  </si>
  <si>
    <t>250+ employees</t>
  </si>
  <si>
    <t>50-249 employees</t>
  </si>
  <si>
    <t>10-49 employees</t>
  </si>
  <si>
    <t>0-9 employees</t>
  </si>
  <si>
    <t>10-14 years old</t>
  </si>
  <si>
    <t>5-9 years old</t>
  </si>
  <si>
    <t>0-1 years old</t>
  </si>
  <si>
    <t>Age Band</t>
  </si>
  <si>
    <t xml:space="preserve">Employment </t>
  </si>
  <si>
    <t>15+</t>
  </si>
  <si>
    <t>10-14</t>
  </si>
  <si>
    <t>5-9</t>
  </si>
  <si>
    <t>2-4</t>
  </si>
  <si>
    <t>0-1</t>
  </si>
  <si>
    <t>0 to 1 years old</t>
  </si>
  <si>
    <t>Retail, food and accommodation</t>
  </si>
  <si>
    <t>Professional services, technology and media</t>
  </si>
  <si>
    <t>Production</t>
  </si>
  <si>
    <t>Other Services</t>
  </si>
  <si>
    <t>Government, Education and Healthcare</t>
  </si>
  <si>
    <t>Finance</t>
  </si>
  <si>
    <t xml:space="preserve">Distribution, transport and wholesale </t>
  </si>
  <si>
    <t>Construction</t>
  </si>
  <si>
    <t>Industry</t>
  </si>
  <si>
    <t>Total w/o Gov,Edu, Health</t>
  </si>
  <si>
    <t>Retail, food, accommodation</t>
  </si>
  <si>
    <t>Professional services, technology, media</t>
  </si>
  <si>
    <t>Other services</t>
  </si>
  <si>
    <t>Government, education, healthcare</t>
  </si>
  <si>
    <t>Distribution, transport, wholesale</t>
  </si>
  <si>
    <t>Government, education and healthcare</t>
  </si>
  <si>
    <t>250+</t>
  </si>
  <si>
    <t>50-249</t>
  </si>
  <si>
    <t>10-49</t>
  </si>
  <si>
    <t>0-9</t>
  </si>
  <si>
    <t>Size Bands</t>
  </si>
  <si>
    <t>Table 2: Levels of employment by transition, UK, 1999Q1 to 2019Q4</t>
  </si>
  <si>
    <t>Table 3: Number of businesses by transition, UK, 1999Q1 to 2019Q4</t>
  </si>
  <si>
    <t>Table 4: Business dynamism by size (job creation, job destruction, net flows and reallocation rates), UK, 1999Q1 to 2019Q4</t>
  </si>
  <si>
    <t>Table 5: Levels of employment by size, UK, 1999Q1 to 2019Q4</t>
  </si>
  <si>
    <t>Table 6: Number of businesses by size, UK, 1999Q1 to 2019Q4</t>
  </si>
  <si>
    <t>Table 7: Business dynamism by age (job creation, job destruction, net flows and reallocation rates), UK, 1999Q1 to 2019Q4</t>
  </si>
  <si>
    <t>Table 8: Levels of employment by age, UK, 1999Q1 to 2019Q4</t>
  </si>
  <si>
    <t>Table 9: Number of businesses by age, UK, 1999Q1 to 2019Q4</t>
  </si>
  <si>
    <t>Table 10: Business dynamism by industry (job creation, job destruction, net flows and reallocation rates), UK, 1999Q1 to 2019Q4</t>
  </si>
  <si>
    <t>Table 11: Levels of employment by industry, UK, 1999Q1 to 2019Q4</t>
  </si>
  <si>
    <t>Table 12: Number of businesses by industry, UK, 1999Q1 to 2019Q4</t>
  </si>
  <si>
    <t>2. The Inter-Departmental Business Register covers all firms registered for VAT and/or PAYE schemes. It does not cover firms withouth VAT (e.g. those with low turnover and hence fall below the VAT threshold) or without PAYE schemes (e.g. those who are self-employed and those without employeees).</t>
  </si>
  <si>
    <t xml:space="preserve">   Industry divisions: 47 and 55-56 - Retail, food and accommodation; 58-63 and 68-75 - Professional services, technology and media</t>
  </si>
  <si>
    <t xml:space="preserve">   Industry divisions: 64-66 - Finance; 77-82 and 90-96 - Other services; 84-88 - Government, education and healthcare</t>
  </si>
  <si>
    <t>1. Information on the 2007 Standard Industrial Classification (SIC) explains section and division breakdowns. Industry data presented in this release use 2-digit SIC07 customised groupings for disclosure reasons.</t>
  </si>
  <si>
    <t>Economy-wide</t>
  </si>
  <si>
    <t xml:space="preserve">2-4 years old </t>
  </si>
  <si>
    <t xml:space="preserve">15 years old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</si>
</sst>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ont>
    <font>
      <sz val="10"/>
      <name val="Arial"/>
      <family val="2"/>
    </font>
    <font>
      <sz val="11"/>
      <name val="Calibri"/>
      <family val="2"/>
      <scheme val="minor"/>
    </font>
    <font>
      <b/>
      <sz val="11"/>
      <name val="Calibri"/>
      <family val="2"/>
      <scheme val="minor"/>
    </font>
    <font>
      <u/>
      <sz val="10"/>
      <color theme="10"/>
      <name val="Arial"/>
      <family val="2"/>
    </font>
    <font>
      <u/>
      <sz val="11"/>
      <color theme="10"/>
      <name val="Calibri"/>
      <family val="2"/>
      <scheme val="minor"/>
    </font>
    <font>
      <u/>
      <sz val="11"/>
      <color theme="10"/>
      <name val="Calibri"/>
      <family val="2"/>
    </font>
    <font>
      <b/>
      <u/>
      <sz val="11"/>
      <color theme="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0" fontId="3" fillId="0" borderId="0"/>
    <xf numFmtId="0" fontId="4"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applyNumberFormat="0" applyFill="0" applyBorder="0" applyAlignment="0" applyProtection="0"/>
  </cellStyleXfs>
  <cellXfs count="95">
    <xf numFmtId="0" fontId="0" fillId="0" borderId="0" xfId="0"/>
    <xf numFmtId="0" fontId="3" fillId="2" borderId="0" xfId="1" applyFill="1"/>
    <xf numFmtId="0" fontId="5" fillId="2" borderId="0" xfId="2" applyFont="1" applyFill="1"/>
    <xf numFmtId="0" fontId="6" fillId="2" borderId="0" xfId="2" applyFont="1" applyFill="1" applyAlignment="1" applyProtection="1">
      <alignment horizontal="left" vertical="top"/>
      <protection locked="0"/>
    </xf>
    <xf numFmtId="0" fontId="8" fillId="2" borderId="0" xfId="3" applyFont="1" applyFill="1" applyBorder="1" applyAlignment="1" applyProtection="1"/>
    <xf numFmtId="0" fontId="8" fillId="2" borderId="0" xfId="4" applyFill="1" applyBorder="1"/>
    <xf numFmtId="0" fontId="2" fillId="2" borderId="0" xfId="2" applyFont="1" applyFill="1"/>
    <xf numFmtId="0" fontId="1" fillId="2" borderId="0" xfId="2" applyFont="1" applyFill="1" applyAlignment="1">
      <alignment horizontal="center" vertical="center" wrapText="1"/>
    </xf>
    <xf numFmtId="0" fontId="9" fillId="2" borderId="3" xfId="5" applyFill="1" applyBorder="1"/>
    <xf numFmtId="0" fontId="9" fillId="2" borderId="5" xfId="5" applyFill="1" applyBorder="1"/>
    <xf numFmtId="0" fontId="1" fillId="2" borderId="0" xfId="2" applyFont="1" applyFill="1"/>
    <xf numFmtId="0" fontId="1" fillId="2" borderId="0" xfId="2" applyFont="1" applyFill="1" applyAlignment="1" applyProtection="1">
      <alignment horizontal="left" vertical="top"/>
      <protection locked="0"/>
    </xf>
    <xf numFmtId="0" fontId="1" fillId="2" borderId="0" xfId="2" applyFont="1" applyFill="1" applyAlignment="1" applyProtection="1">
      <alignment horizontal="left" vertical="top" wrapText="1"/>
      <protection locked="0"/>
    </xf>
    <xf numFmtId="0" fontId="1" fillId="2" borderId="4" xfId="2" applyFont="1" applyFill="1" applyBorder="1" applyAlignment="1">
      <alignment horizontal="center" vertical="center" wrapText="1"/>
    </xf>
    <xf numFmtId="0" fontId="2" fillId="2" borderId="4" xfId="2" applyFont="1" applyFill="1" applyBorder="1" applyAlignment="1">
      <alignment horizontal="center" vertical="top"/>
    </xf>
    <xf numFmtId="0" fontId="2" fillId="2" borderId="0" xfId="2" applyFont="1" applyFill="1" applyAlignment="1">
      <alignment horizontal="center" vertical="top"/>
    </xf>
    <xf numFmtId="0" fontId="2" fillId="2" borderId="6" xfId="2" applyFont="1" applyFill="1" applyBorder="1" applyAlignment="1">
      <alignment horizontal="center" vertical="top"/>
    </xf>
    <xf numFmtId="0" fontId="2" fillId="2" borderId="7" xfId="2" applyFont="1" applyFill="1" applyBorder="1" applyAlignment="1">
      <alignment horizontal="center" vertical="top"/>
    </xf>
    <xf numFmtId="0" fontId="2" fillId="2" borderId="8" xfId="2" applyFont="1" applyFill="1" applyBorder="1" applyAlignment="1">
      <alignment vertical="top"/>
    </xf>
    <xf numFmtId="0" fontId="1" fillId="2" borderId="0" xfId="2" applyFont="1" applyFill="1" applyAlignment="1">
      <alignment horizontal="left"/>
    </xf>
    <xf numFmtId="0" fontId="2" fillId="2" borderId="0" xfId="2" applyFont="1" applyFill="1" applyAlignment="1">
      <alignment horizontal="left" wrapText="1"/>
    </xf>
    <xf numFmtId="0" fontId="9" fillId="2" borderId="0" xfId="5" applyFill="1" applyBorder="1"/>
    <xf numFmtId="0" fontId="5" fillId="2" borderId="0" xfId="2" applyFont="1" applyFill="1" applyAlignment="1">
      <alignment wrapText="1"/>
    </xf>
    <xf numFmtId="0" fontId="1" fillId="2" borderId="2" xfId="2" applyFont="1" applyFill="1" applyBorder="1" applyAlignment="1">
      <alignment horizontal="center" vertical="center" wrapText="1"/>
    </xf>
    <xf numFmtId="0" fontId="1" fillId="2" borderId="1" xfId="2" applyFont="1" applyFill="1" applyBorder="1" applyAlignment="1">
      <alignment horizontal="center" vertical="center" wrapText="1"/>
    </xf>
    <xf numFmtId="0" fontId="2" fillId="0" borderId="0" xfId="0" applyFont="1"/>
    <xf numFmtId="0" fontId="2" fillId="0" borderId="9"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0" fillId="0" borderId="0" xfId="0" applyAlignment="1">
      <alignment horizontal="left"/>
    </xf>
    <xf numFmtId="10" fontId="0" fillId="0" borderId="5" xfId="0" applyNumberFormat="1" applyBorder="1"/>
    <xf numFmtId="10" fontId="0" fillId="0" borderId="0" xfId="0" applyNumberFormat="1"/>
    <xf numFmtId="10" fontId="0" fillId="0" borderId="4" xfId="0" applyNumberFormat="1" applyBorder="1"/>
    <xf numFmtId="10" fontId="0" fillId="0" borderId="3" xfId="0" applyNumberFormat="1" applyBorder="1"/>
    <xf numFmtId="10" fontId="0" fillId="0" borderId="2" xfId="0" applyNumberFormat="1" applyBorder="1"/>
    <xf numFmtId="10" fontId="0" fillId="0" borderId="1" xfId="0" applyNumberFormat="1" applyBorder="1"/>
    <xf numFmtId="3" fontId="0" fillId="0" borderId="1" xfId="0" applyNumberFormat="1" applyBorder="1"/>
    <xf numFmtId="3" fontId="0" fillId="0" borderId="3" xfId="0" applyNumberFormat="1" applyBorder="1"/>
    <xf numFmtId="3" fontId="0" fillId="0" borderId="2" xfId="0" applyNumberFormat="1" applyBorder="1"/>
    <xf numFmtId="0" fontId="0" fillId="0" borderId="3" xfId="0" applyBorder="1" applyAlignment="1">
      <alignment horizontal="left"/>
    </xf>
    <xf numFmtId="3" fontId="0" fillId="0" borderId="4" xfId="0" applyNumberFormat="1" applyBorder="1"/>
    <xf numFmtId="3" fontId="0" fillId="0" borderId="5" xfId="0" applyNumberFormat="1" applyBorder="1"/>
    <xf numFmtId="3" fontId="0" fillId="0" borderId="0" xfId="0" applyNumberFormat="1"/>
    <xf numFmtId="0" fontId="0" fillId="0" borderId="5" xfId="0" applyBorder="1" applyAlignment="1">
      <alignment horizontal="left"/>
    </xf>
    <xf numFmtId="0" fontId="2" fillId="0" borderId="10" xfId="0" applyFont="1" applyBorder="1"/>
    <xf numFmtId="0" fontId="2" fillId="0" borderId="9" xfId="0" applyFont="1" applyBorder="1" applyAlignment="1">
      <alignment horizontal="center"/>
    </xf>
    <xf numFmtId="3" fontId="0" fillId="0" borderId="13" xfId="0" applyNumberFormat="1" applyBorder="1"/>
    <xf numFmtId="0" fontId="0" fillId="0" borderId="13" xfId="0" applyBorder="1" applyAlignment="1">
      <alignment horizontal="left"/>
    </xf>
    <xf numFmtId="3" fontId="0" fillId="0" borderId="14" xfId="0" applyNumberFormat="1" applyBorder="1"/>
    <xf numFmtId="0" fontId="0" fillId="0" borderId="14" xfId="0" applyBorder="1" applyAlignment="1">
      <alignment horizontal="left"/>
    </xf>
    <xf numFmtId="0" fontId="2" fillId="0" borderId="12" xfId="0" applyFont="1" applyBorder="1" applyAlignment="1">
      <alignment horizontal="center" vertical="top"/>
    </xf>
    <xf numFmtId="0" fontId="2" fillId="0" borderId="11" xfId="0" applyFont="1" applyBorder="1" applyAlignment="1">
      <alignment horizontal="center" vertical="top" wrapText="1"/>
    </xf>
    <xf numFmtId="0" fontId="2" fillId="0" borderId="10" xfId="0" applyFont="1" applyBorder="1" applyAlignment="1">
      <alignment horizontal="center" vertical="top"/>
    </xf>
    <xf numFmtId="0" fontId="2" fillId="0" borderId="12" xfId="0" applyFont="1" applyBorder="1" applyAlignment="1">
      <alignment horizontal="center" vertical="top" wrapText="1"/>
    </xf>
    <xf numFmtId="0" fontId="2" fillId="0" borderId="11" xfId="0" applyFont="1" applyBorder="1" applyAlignment="1">
      <alignment horizontal="center" vertical="top"/>
    </xf>
    <xf numFmtId="0" fontId="2" fillId="0" borderId="14" xfId="0" applyFont="1" applyBorder="1"/>
    <xf numFmtId="0" fontId="2" fillId="0" borderId="15" xfId="0" applyFont="1" applyBorder="1"/>
    <xf numFmtId="0" fontId="0" fillId="0" borderId="2" xfId="0" applyBorder="1"/>
    <xf numFmtId="0" fontId="0" fillId="0" borderId="1" xfId="0" applyBorder="1"/>
    <xf numFmtId="0" fontId="0" fillId="0" borderId="4" xfId="0" applyBorder="1"/>
    <xf numFmtId="0" fontId="2" fillId="0" borderId="10" xfId="0" applyFont="1" applyBorder="1" applyAlignment="1">
      <alignment horizontal="center" vertical="top" wrapText="1"/>
    </xf>
    <xf numFmtId="0" fontId="0" fillId="0" borderId="13" xfId="0" applyBorder="1"/>
    <xf numFmtId="10" fontId="0" fillId="0" borderId="14" xfId="0" applyNumberFormat="1" applyBorder="1"/>
    <xf numFmtId="0" fontId="2" fillId="0" borderId="6" xfId="0" applyFont="1" applyBorder="1" applyAlignment="1">
      <alignment horizontal="center"/>
    </xf>
    <xf numFmtId="0" fontId="2" fillId="0" borderId="8" xfId="0" applyFont="1" applyBorder="1" applyAlignment="1">
      <alignment horizontal="center"/>
    </xf>
    <xf numFmtId="0" fontId="2" fillId="0" borderId="8" xfId="0" applyFont="1" applyBorder="1"/>
    <xf numFmtId="0" fontId="2" fillId="0" borderId="14" xfId="0" applyFont="1" applyBorder="1" applyAlignment="1">
      <alignment horizontal="center"/>
    </xf>
    <xf numFmtId="0" fontId="2" fillId="0" borderId="2" xfId="0" applyFont="1" applyBorder="1"/>
    <xf numFmtId="0" fontId="2" fillId="0" borderId="7" xfId="0" applyFont="1" applyBorder="1"/>
    <xf numFmtId="0" fontId="2" fillId="0" borderId="0" xfId="0" applyFont="1" applyAlignment="1">
      <alignment vertical="top"/>
    </xf>
    <xf numFmtId="0" fontId="0" fillId="0" borderId="0" xfId="0" applyAlignment="1">
      <alignment wrapText="1"/>
    </xf>
    <xf numFmtId="0" fontId="2" fillId="0" borderId="9" xfId="0" applyFont="1" applyBorder="1" applyAlignment="1">
      <alignment horizontal="center" wrapText="1"/>
    </xf>
    <xf numFmtId="0" fontId="2" fillId="0" borderId="9" xfId="0" applyFont="1" applyBorder="1" applyAlignment="1">
      <alignment wrapText="1"/>
    </xf>
    <xf numFmtId="3" fontId="0" fillId="0" borderId="13" xfId="0" applyNumberFormat="1" applyBorder="1" applyAlignment="1">
      <alignment horizontal="left"/>
    </xf>
    <xf numFmtId="3" fontId="0" fillId="0" borderId="14" xfId="0" applyNumberFormat="1" applyBorder="1" applyAlignment="1">
      <alignment horizontal="left"/>
    </xf>
    <xf numFmtId="10" fontId="0" fillId="0" borderId="5" xfId="0" applyNumberFormat="1" applyBorder="1" applyAlignment="1">
      <alignment horizontal="left"/>
    </xf>
    <xf numFmtId="0" fontId="0" fillId="0" borderId="3" xfId="0" applyBorder="1"/>
    <xf numFmtId="0" fontId="0" fillId="0" borderId="5" xfId="0" applyBorder="1"/>
    <xf numFmtId="0" fontId="2" fillId="0" borderId="15" xfId="0" applyFont="1" applyBorder="1" applyAlignment="1">
      <alignment horizontal="center"/>
    </xf>
    <xf numFmtId="3" fontId="0" fillId="0" borderId="5" xfId="0" applyNumberFormat="1" applyFill="1" applyBorder="1"/>
    <xf numFmtId="0" fontId="0" fillId="0" borderId="4" xfId="0" applyFill="1" applyBorder="1"/>
    <xf numFmtId="0" fontId="10" fillId="2" borderId="0" xfId="2" applyFont="1" applyFill="1" applyAlignment="1">
      <alignment horizontal="left" wrapText="1"/>
    </xf>
    <xf numFmtId="0" fontId="5" fillId="2" borderId="0" xfId="2" applyFont="1" applyFill="1"/>
    <xf numFmtId="0" fontId="2" fillId="0" borderId="8"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8" xfId="0" applyFont="1" applyBorder="1" applyAlignment="1">
      <alignment horizontal="center" wrapText="1"/>
    </xf>
    <xf numFmtId="0" fontId="2" fillId="0" borderId="6" xfId="0" applyFont="1" applyBorder="1" applyAlignment="1">
      <alignment horizontal="center" wrapText="1"/>
    </xf>
    <xf numFmtId="10" fontId="0" fillId="0" borderId="0" xfId="0" applyNumberFormat="1" applyBorder="1"/>
  </cellXfs>
  <cellStyles count="6">
    <cellStyle name="Hyperlink" xfId="5" builtinId="8"/>
    <cellStyle name="Hyperlink 2" xfId="4" xr:uid="{489B7495-494F-4967-A42E-F68EBC3F434E}"/>
    <cellStyle name="Hyperlink 2 2" xfId="3" xr:uid="{1C3157A1-48EE-4742-AB10-65D988AC8D5E}"/>
    <cellStyle name="Normal" xfId="0" builtinId="0"/>
    <cellStyle name="Normal 2" xfId="1" xr:uid="{09AED2CD-16DF-44C2-A914-12DE5049EE39}"/>
    <cellStyle name="Normal 2 2" xfId="2" xr:uid="{E018C6C8-22DE-460A-A919-F0BCA37711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44450</xdr:colOff>
      <xdr:row>0</xdr:row>
      <xdr:rowOff>31750</xdr:rowOff>
    </xdr:from>
    <xdr:ext cx="2323726" cy="585259"/>
    <xdr:pic>
      <xdr:nvPicPr>
        <xdr:cNvPr id="2" name="Picture 1">
          <a:extLst>
            <a:ext uri="{FF2B5EF4-FFF2-40B4-BE49-F238E27FC236}">
              <a16:creationId xmlns:a16="http://schemas.microsoft.com/office/drawing/2014/main" id="{A5388FF5-CBDD-4B74-AC88-0E95438A5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31750"/>
          <a:ext cx="2323726" cy="5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ons.gov.uk/methodology/classificationsandstandards/ukstandardindustrialclassificationofeconomicactivities/uksic2007" TargetMode="External"/><Relationship Id="rId1" Type="http://schemas.openxmlformats.org/officeDocument/2006/relationships/hyperlink" Target="mailto:productivity@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7F558-ED5E-4C5F-BC9E-BA03806392DA}">
  <dimension ref="A1:D95"/>
  <sheetViews>
    <sheetView zoomScale="90" zoomScaleNormal="90" workbookViewId="0">
      <selection activeCell="C36" sqref="C36"/>
    </sheetView>
  </sheetViews>
  <sheetFormatPr defaultColWidth="8.7265625" defaultRowHeight="14.5" x14ac:dyDescent="0.35"/>
  <cols>
    <col min="1" max="1" width="68" style="1" customWidth="1"/>
    <col min="2" max="2" width="25.1796875" style="1" customWidth="1"/>
    <col min="3" max="3" width="63.1796875" style="1" customWidth="1"/>
    <col min="4" max="4" width="30.54296875" style="1" customWidth="1"/>
    <col min="5" max="16384" width="8.7265625" style="1"/>
  </cols>
  <sheetData>
    <row r="1" spans="1:4" x14ac:dyDescent="0.35">
      <c r="A1" s="2"/>
      <c r="B1" s="2"/>
      <c r="C1" s="2"/>
      <c r="D1" s="2"/>
    </row>
    <row r="2" spans="1:4" x14ac:dyDescent="0.35">
      <c r="A2" s="2"/>
      <c r="B2" s="2"/>
      <c r="C2" s="2"/>
      <c r="D2" s="2"/>
    </row>
    <row r="3" spans="1:4" x14ac:dyDescent="0.35">
      <c r="A3" s="2"/>
      <c r="B3" s="2"/>
      <c r="C3" s="2"/>
      <c r="D3" s="2"/>
    </row>
    <row r="4" spans="1:4" x14ac:dyDescent="0.35">
      <c r="A4" s="2"/>
      <c r="B4" s="2"/>
      <c r="C4" s="2"/>
      <c r="D4" s="2"/>
    </row>
    <row r="5" spans="1:4" x14ac:dyDescent="0.35">
      <c r="A5" s="84" t="s">
        <v>11</v>
      </c>
      <c r="B5" s="84"/>
      <c r="C5" s="84"/>
      <c r="D5" s="84"/>
    </row>
    <row r="6" spans="1:4" x14ac:dyDescent="0.35">
      <c r="A6" s="84"/>
      <c r="B6" s="84"/>
      <c r="C6" s="84"/>
      <c r="D6" s="84"/>
    </row>
    <row r="7" spans="1:4" x14ac:dyDescent="0.35">
      <c r="A7" s="85" t="s">
        <v>8</v>
      </c>
      <c r="B7" s="85"/>
      <c r="C7" s="85"/>
      <c r="D7" s="10"/>
    </row>
    <row r="8" spans="1:4" x14ac:dyDescent="0.35">
      <c r="A8" s="2" t="s">
        <v>12</v>
      </c>
      <c r="B8" s="2"/>
      <c r="C8" s="2"/>
      <c r="D8" s="10"/>
    </row>
    <row r="9" spans="1:4" x14ac:dyDescent="0.35">
      <c r="A9" s="2" t="s">
        <v>13</v>
      </c>
      <c r="B9" s="2"/>
      <c r="C9" s="2"/>
      <c r="D9" s="10"/>
    </row>
    <row r="10" spans="1:4" x14ac:dyDescent="0.35">
      <c r="A10" s="22" t="s">
        <v>7</v>
      </c>
      <c r="B10" s="2"/>
      <c r="C10" s="2"/>
      <c r="D10" s="10"/>
    </row>
    <row r="11" spans="1:4" x14ac:dyDescent="0.35">
      <c r="A11" s="21" t="s">
        <v>175</v>
      </c>
      <c r="B11" s="2"/>
      <c r="C11" s="20"/>
      <c r="D11" s="20"/>
    </row>
    <row r="12" spans="1:4" x14ac:dyDescent="0.35">
      <c r="A12" s="19" t="s">
        <v>14</v>
      </c>
      <c r="B12" s="2"/>
      <c r="C12" s="10"/>
      <c r="D12" s="10"/>
    </row>
    <row r="13" spans="1:4" x14ac:dyDescent="0.35">
      <c r="A13" s="10" t="s">
        <v>173</v>
      </c>
      <c r="B13" s="2"/>
      <c r="C13" s="10"/>
      <c r="D13" s="10"/>
    </row>
    <row r="14" spans="1:4" x14ac:dyDescent="0.35">
      <c r="A14" s="10" t="s">
        <v>174</v>
      </c>
      <c r="B14" s="10"/>
      <c r="C14" s="10"/>
      <c r="D14" s="10"/>
    </row>
    <row r="15" spans="1:4" x14ac:dyDescent="0.35">
      <c r="A15" s="19" t="s">
        <v>172</v>
      </c>
      <c r="B15" s="2"/>
      <c r="C15" s="10"/>
      <c r="D15" s="10"/>
    </row>
    <row r="16" spans="1:4" x14ac:dyDescent="0.35">
      <c r="A16" s="6"/>
      <c r="B16" s="10"/>
      <c r="C16" s="10"/>
      <c r="D16" s="10"/>
    </row>
    <row r="17" spans="1:4" x14ac:dyDescent="0.35">
      <c r="A17" s="18" t="s">
        <v>6</v>
      </c>
      <c r="B17" s="17"/>
      <c r="C17" s="16"/>
      <c r="D17" s="10"/>
    </row>
    <row r="18" spans="1:4" x14ac:dyDescent="0.35">
      <c r="A18" s="9" t="s">
        <v>111</v>
      </c>
      <c r="B18" s="15"/>
      <c r="C18" s="14"/>
      <c r="D18" s="10"/>
    </row>
    <row r="19" spans="1:4" x14ac:dyDescent="0.35">
      <c r="A19" s="9" t="s">
        <v>161</v>
      </c>
      <c r="B19" s="7"/>
      <c r="C19" s="13"/>
      <c r="D19" s="10"/>
    </row>
    <row r="20" spans="1:4" x14ac:dyDescent="0.35">
      <c r="A20" s="9" t="s">
        <v>162</v>
      </c>
      <c r="B20" s="7"/>
      <c r="C20" s="13"/>
      <c r="D20" s="10"/>
    </row>
    <row r="21" spans="1:4" x14ac:dyDescent="0.35">
      <c r="A21" s="9" t="s">
        <v>163</v>
      </c>
      <c r="B21" s="7"/>
      <c r="C21" s="13"/>
      <c r="D21" s="10"/>
    </row>
    <row r="22" spans="1:4" x14ac:dyDescent="0.35">
      <c r="A22" s="9" t="s">
        <v>164</v>
      </c>
      <c r="B22" s="7"/>
      <c r="C22" s="13"/>
      <c r="D22" s="10"/>
    </row>
    <row r="23" spans="1:4" x14ac:dyDescent="0.35">
      <c r="A23" s="9" t="s">
        <v>165</v>
      </c>
      <c r="B23" s="7"/>
      <c r="C23" s="13"/>
      <c r="D23" s="10"/>
    </row>
    <row r="24" spans="1:4" x14ac:dyDescent="0.35">
      <c r="A24" s="9" t="s">
        <v>166</v>
      </c>
      <c r="B24" s="7"/>
      <c r="C24" s="13"/>
      <c r="D24" s="10"/>
    </row>
    <row r="25" spans="1:4" x14ac:dyDescent="0.35">
      <c r="A25" s="9" t="s">
        <v>167</v>
      </c>
      <c r="B25" s="7"/>
      <c r="C25" s="13"/>
      <c r="D25" s="10"/>
    </row>
    <row r="26" spans="1:4" x14ac:dyDescent="0.35">
      <c r="A26" s="9" t="s">
        <v>168</v>
      </c>
      <c r="B26" s="7"/>
      <c r="C26" s="13"/>
      <c r="D26" s="10"/>
    </row>
    <row r="27" spans="1:4" x14ac:dyDescent="0.35">
      <c r="A27" s="9" t="s">
        <v>169</v>
      </c>
      <c r="B27" s="7"/>
      <c r="C27" s="13"/>
      <c r="D27" s="10"/>
    </row>
    <row r="28" spans="1:4" x14ac:dyDescent="0.35">
      <c r="A28" s="9" t="s">
        <v>170</v>
      </c>
      <c r="B28" s="7"/>
      <c r="C28" s="13"/>
      <c r="D28" s="10"/>
    </row>
    <row r="29" spans="1:4" x14ac:dyDescent="0.35">
      <c r="A29" s="8" t="s">
        <v>171</v>
      </c>
      <c r="B29" s="23"/>
      <c r="C29" s="24"/>
      <c r="D29" s="10"/>
    </row>
    <row r="30" spans="1:4" x14ac:dyDescent="0.35">
      <c r="A30" s="10"/>
    </row>
    <row r="31" spans="1:4" x14ac:dyDescent="0.35">
      <c r="A31" s="2" t="s">
        <v>5</v>
      </c>
      <c r="B31" s="2"/>
      <c r="C31" s="2"/>
    </row>
    <row r="32" spans="1:4" x14ac:dyDescent="0.35">
      <c r="A32" s="7"/>
      <c r="B32" s="2"/>
      <c r="C32" s="2"/>
    </row>
    <row r="33" spans="1:3" x14ac:dyDescent="0.35">
      <c r="A33" s="6" t="s">
        <v>4</v>
      </c>
      <c r="B33" s="2"/>
      <c r="C33" s="2"/>
    </row>
    <row r="34" spans="1:3" x14ac:dyDescent="0.35">
      <c r="A34" s="6" t="s">
        <v>9</v>
      </c>
      <c r="B34" s="2"/>
      <c r="C34" s="2"/>
    </row>
    <row r="35" spans="1:3" x14ac:dyDescent="0.35">
      <c r="A35" s="5" t="s">
        <v>3</v>
      </c>
      <c r="B35" s="2"/>
      <c r="C35" s="2"/>
    </row>
    <row r="36" spans="1:3" x14ac:dyDescent="0.35">
      <c r="A36" s="4"/>
      <c r="B36" s="2"/>
      <c r="C36" s="2"/>
    </row>
    <row r="37" spans="1:3" x14ac:dyDescent="0.35">
      <c r="A37" s="3" t="s">
        <v>10</v>
      </c>
      <c r="B37" s="2"/>
      <c r="C37" s="2"/>
    </row>
    <row r="38" spans="1:3" x14ac:dyDescent="0.35">
      <c r="A38" s="3" t="s">
        <v>2</v>
      </c>
      <c r="B38" s="2"/>
      <c r="C38" s="2"/>
    </row>
    <row r="39" spans="1:3" x14ac:dyDescent="0.35">
      <c r="A39" s="3" t="s">
        <v>1</v>
      </c>
      <c r="B39" s="2"/>
      <c r="C39" s="2"/>
    </row>
    <row r="40" spans="1:3" x14ac:dyDescent="0.35">
      <c r="A40" s="3" t="s">
        <v>0</v>
      </c>
      <c r="B40" s="2"/>
      <c r="C40" s="2"/>
    </row>
    <row r="42" spans="1:3" x14ac:dyDescent="0.35">
      <c r="A42" s="10"/>
    </row>
    <row r="43" spans="1:3" x14ac:dyDescent="0.35">
      <c r="A43" s="10"/>
    </row>
    <row r="44" spans="1:3" x14ac:dyDescent="0.35">
      <c r="A44" s="10"/>
    </row>
    <row r="45" spans="1:3" x14ac:dyDescent="0.35">
      <c r="A45" s="10"/>
    </row>
    <row r="46" spans="1:3" x14ac:dyDescent="0.35">
      <c r="A46" s="10"/>
    </row>
    <row r="47" spans="1:3" x14ac:dyDescent="0.35">
      <c r="A47" s="10"/>
    </row>
    <row r="48" spans="1:3" x14ac:dyDescent="0.35">
      <c r="A48" s="10"/>
    </row>
    <row r="49" spans="1:1" x14ac:dyDescent="0.35">
      <c r="A49" s="10"/>
    </row>
    <row r="50" spans="1:1" x14ac:dyDescent="0.35">
      <c r="A50" s="10"/>
    </row>
    <row r="51" spans="1:1" x14ac:dyDescent="0.35">
      <c r="A51" s="10"/>
    </row>
    <row r="52" spans="1:1" x14ac:dyDescent="0.35">
      <c r="A52" s="10"/>
    </row>
    <row r="53" spans="1:1" x14ac:dyDescent="0.35">
      <c r="A53" s="10"/>
    </row>
    <row r="54" spans="1:1" x14ac:dyDescent="0.35">
      <c r="A54" s="10"/>
    </row>
    <row r="55" spans="1:1" x14ac:dyDescent="0.35">
      <c r="A55" s="10"/>
    </row>
    <row r="56" spans="1:1" x14ac:dyDescent="0.35">
      <c r="A56" s="10"/>
    </row>
    <row r="57" spans="1:1" x14ac:dyDescent="0.35">
      <c r="A57" s="10"/>
    </row>
    <row r="58" spans="1:1" x14ac:dyDescent="0.35">
      <c r="A58" s="10"/>
    </row>
    <row r="59" spans="1:1" x14ac:dyDescent="0.35">
      <c r="A59" s="10"/>
    </row>
    <row r="60" spans="1:1" x14ac:dyDescent="0.35">
      <c r="A60" s="6"/>
    </row>
    <row r="61" spans="1:1" x14ac:dyDescent="0.35">
      <c r="A61" s="10"/>
    </row>
    <row r="62" spans="1:1" x14ac:dyDescent="0.35">
      <c r="A62" s="10"/>
    </row>
    <row r="63" spans="1:1" x14ac:dyDescent="0.35">
      <c r="A63" s="11"/>
    </row>
    <row r="64" spans="1:1" x14ac:dyDescent="0.35">
      <c r="A64" s="12"/>
    </row>
    <row r="65" spans="1:1" x14ac:dyDescent="0.35">
      <c r="A65" s="11"/>
    </row>
    <row r="66" spans="1:1" x14ac:dyDescent="0.35">
      <c r="A66" s="11"/>
    </row>
    <row r="67" spans="1:1" x14ac:dyDescent="0.35">
      <c r="A67" s="11"/>
    </row>
    <row r="68" spans="1:1" x14ac:dyDescent="0.35">
      <c r="A68" s="10"/>
    </row>
    <row r="69" spans="1:1" x14ac:dyDescent="0.35">
      <c r="A69" s="10"/>
    </row>
    <row r="70" spans="1:1" x14ac:dyDescent="0.35">
      <c r="A70" s="10"/>
    </row>
    <row r="71" spans="1:1" x14ac:dyDescent="0.35">
      <c r="A71" s="10"/>
    </row>
    <row r="72" spans="1:1" x14ac:dyDescent="0.35">
      <c r="A72" s="10"/>
    </row>
    <row r="73" spans="1:1" x14ac:dyDescent="0.35">
      <c r="A73" s="10"/>
    </row>
    <row r="74" spans="1:1" x14ac:dyDescent="0.35">
      <c r="A74" s="10"/>
    </row>
    <row r="75" spans="1:1" x14ac:dyDescent="0.35">
      <c r="A75" s="10"/>
    </row>
    <row r="76" spans="1:1" x14ac:dyDescent="0.35">
      <c r="A76" s="10"/>
    </row>
    <row r="77" spans="1:1" x14ac:dyDescent="0.35">
      <c r="A77" s="10"/>
    </row>
    <row r="78" spans="1:1" x14ac:dyDescent="0.35">
      <c r="A78" s="10"/>
    </row>
    <row r="79" spans="1:1" x14ac:dyDescent="0.35">
      <c r="A79" s="2"/>
    </row>
    <row r="80" spans="1:1" x14ac:dyDescent="0.35">
      <c r="A80" s="2"/>
    </row>
    <row r="81" spans="1:4" x14ac:dyDescent="0.35">
      <c r="A81" s="2"/>
    </row>
    <row r="82" spans="1:4" x14ac:dyDescent="0.35">
      <c r="A82" s="2"/>
    </row>
    <row r="83" spans="1:4" x14ac:dyDescent="0.35">
      <c r="A83" s="2"/>
    </row>
    <row r="84" spans="1:4" x14ac:dyDescent="0.35">
      <c r="B84" s="2"/>
      <c r="C84" s="2"/>
      <c r="D84" s="2"/>
    </row>
    <row r="85" spans="1:4" x14ac:dyDescent="0.35">
      <c r="B85" s="2"/>
      <c r="C85" s="2"/>
      <c r="D85" s="2"/>
    </row>
    <row r="86" spans="1:4" x14ac:dyDescent="0.35">
      <c r="D86" s="2"/>
    </row>
    <row r="87" spans="1:4" x14ac:dyDescent="0.35">
      <c r="D87" s="2"/>
    </row>
    <row r="88" spans="1:4" x14ac:dyDescent="0.35">
      <c r="D88" s="2"/>
    </row>
    <row r="89" spans="1:4" x14ac:dyDescent="0.35">
      <c r="D89" s="2"/>
    </row>
    <row r="90" spans="1:4" x14ac:dyDescent="0.35">
      <c r="D90" s="2"/>
    </row>
    <row r="91" spans="1:4" x14ac:dyDescent="0.35">
      <c r="D91" s="2"/>
    </row>
    <row r="92" spans="1:4" x14ac:dyDescent="0.35">
      <c r="D92" s="2"/>
    </row>
    <row r="93" spans="1:4" x14ac:dyDescent="0.35">
      <c r="D93" s="2"/>
    </row>
    <row r="94" spans="1:4" x14ac:dyDescent="0.35">
      <c r="D94" s="2"/>
    </row>
    <row r="95" spans="1:4" x14ac:dyDescent="0.35">
      <c r="D95" s="2"/>
    </row>
  </sheetData>
  <mergeCells count="2">
    <mergeCell ref="A5:D6"/>
    <mergeCell ref="A7:C7"/>
  </mergeCells>
  <hyperlinks>
    <hyperlink ref="A35" r:id="rId1" xr:uid="{CEB15FDE-5456-4BCC-A920-12FDCBD0F715}"/>
    <hyperlink ref="A11" r:id="rId2" display="1. Information on the 2007 Standard Industrial Classification (SIC) explains section and division breakdowns. Industry data presented in this release are at the section level and division. In particular tables, some divisions have been grouped for disclosure reasons." xr:uid="{92555D4D-5194-487D-8975-D578E5376273}"/>
    <hyperlink ref="A18" location="'Emp Contr by transition'!A1" display="Table 1: Business dynamism by transition (job creation, job destruction,net flows and reallocation rates)" xr:uid="{BED9D06F-B4E4-4F80-9C71-9F3427569A51}"/>
    <hyperlink ref="A19" location="'Emp by transition'!A1" display="Table 2: Levels of employment by transition, UK, 1999Q1 to 2019Q4" xr:uid="{7DF87D58-83F7-4A69-AC62-DFE4A62A5F30}"/>
    <hyperlink ref="A20" location="'Businesses by transition'!A1" display="Table 3: Number of businesses by transition" xr:uid="{3FACBE00-5F9A-4845-8985-7852F535DC52}"/>
    <hyperlink ref="A21" location="'Emp Contr by size'!A1" display="Table 4: Business dynamism by size (job creation, job destruction, net flows and reallocation rates)" xr:uid="{9689F25A-63F3-4DA5-AF04-A5AEBDBEE1FD}"/>
    <hyperlink ref="A22" location="'Emp by size'!A1" display="Table 5: Levels of employment by size" xr:uid="{888D57D6-B921-4935-AAE2-AE51CED34487}"/>
    <hyperlink ref="A23" location="'Businesses by size'!A1" display="Table 6: Number of businesses by size" xr:uid="{4A73DF9A-9FA4-444F-B70A-99F8FCDC2CC9}"/>
    <hyperlink ref="A24" location="'Emp Contr by age'!A1" display="Table 7: Business dynamism by age (job creation, job destruction, net flows and reallocation rates)" xr:uid="{56D024EE-55BD-41B9-A680-D3EF1DE5F631}"/>
    <hyperlink ref="A25" location="'Emp by age'!A1" display="Table 8: Levels of employment by age" xr:uid="{73EB77AD-1139-45DC-92DA-9465815D2F9E}"/>
    <hyperlink ref="A26" location="'Businesses by age'!A1" display="Table 9: Number of businesses by age" xr:uid="{4E687A64-5697-4954-80D6-25E2166A1991}"/>
    <hyperlink ref="A27" location="'Emp Contr by industry'!A1" display="Table 10: Business dynamism by industry (job creation, job destruction, net flows and reallocation rates)" xr:uid="{31EE0F11-3A13-42C7-9775-0A5CC25983F9}"/>
    <hyperlink ref="A28" location="'Emp by industry'!A1" display="Table 11: Levels of employment by industry" xr:uid="{ED6790EC-895A-4791-A196-9E639E764D1B}"/>
    <hyperlink ref="A29" location="'Businesses by industry'!A1" display="Table 12: Number of businesses by industry" xr:uid="{9B343D76-52A7-4EA7-8AEE-A3CEB759D68D}"/>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0F53-EFE2-4CB4-A057-DA5269D9FECA}">
  <dimension ref="A1:AK88"/>
  <sheetViews>
    <sheetView topLeftCell="R1" zoomScale="85" zoomScaleNormal="85" workbookViewId="0">
      <selection activeCell="AE3" sqref="AE3"/>
    </sheetView>
  </sheetViews>
  <sheetFormatPr defaultRowHeight="14.5" x14ac:dyDescent="0.35"/>
  <cols>
    <col min="3" max="3" width="11.453125" customWidth="1"/>
    <col min="4" max="4" width="11.1796875" bestFit="1" customWidth="1"/>
    <col min="5" max="5" width="11.453125" customWidth="1"/>
    <col min="6" max="6" width="10.54296875" bestFit="1" customWidth="1"/>
    <col min="7" max="7" width="14.26953125" bestFit="1" customWidth="1"/>
    <col min="8" max="8" width="13.81640625" customWidth="1"/>
    <col min="9" max="9" width="16.1796875" customWidth="1"/>
    <col min="10" max="10" width="11.453125" customWidth="1"/>
    <col min="12" max="12" width="11.453125" customWidth="1"/>
    <col min="13" max="13" width="10.54296875" bestFit="1" customWidth="1"/>
    <col min="14" max="14" width="14.26953125" bestFit="1" customWidth="1"/>
    <col min="15" max="15" width="13.81640625" customWidth="1"/>
    <col min="17" max="17" width="11.453125" customWidth="1"/>
    <col min="19" max="19" width="11.453125" customWidth="1"/>
    <col min="20" max="20" width="10.54296875" bestFit="1" customWidth="1"/>
    <col min="21" max="21" width="14.26953125" bestFit="1" customWidth="1"/>
    <col min="22" max="22" width="13.81640625" customWidth="1"/>
    <col min="24" max="24" width="11.453125" customWidth="1"/>
    <col min="26" max="26" width="11.453125" customWidth="1"/>
    <col min="27" max="27" width="10.54296875" bestFit="1" customWidth="1"/>
    <col min="28" max="28" width="14.26953125" bestFit="1" customWidth="1"/>
    <col min="29" max="29" width="13.81640625" customWidth="1"/>
    <col min="31" max="31" width="11.453125" customWidth="1"/>
    <col min="33" max="33" width="11.453125" customWidth="1"/>
    <col min="34" max="34" width="10.54296875" bestFit="1" customWidth="1"/>
    <col min="35" max="35" width="14.26953125" bestFit="1" customWidth="1"/>
    <col min="36" max="36" width="13.81640625" customWidth="1"/>
  </cols>
  <sheetData>
    <row r="1" spans="1:37" x14ac:dyDescent="0.35">
      <c r="A1" s="25" t="s">
        <v>168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row>
    <row r="2" spans="1:37" x14ac:dyDescent="0.35">
      <c r="A2" s="26" t="s">
        <v>132</v>
      </c>
      <c r="B2" s="86" t="s">
        <v>139</v>
      </c>
      <c r="C2" s="87"/>
      <c r="D2" s="87"/>
      <c r="E2" s="87"/>
      <c r="F2" s="87"/>
      <c r="G2" s="87"/>
      <c r="H2" s="87"/>
      <c r="I2" s="88"/>
      <c r="J2" s="87" t="s">
        <v>177</v>
      </c>
      <c r="K2" s="87"/>
      <c r="L2" s="87"/>
      <c r="M2" s="87"/>
      <c r="N2" s="87"/>
      <c r="O2" s="87"/>
      <c r="P2" s="87"/>
      <c r="Q2" s="87" t="s">
        <v>130</v>
      </c>
      <c r="R2" s="87"/>
      <c r="S2" s="87"/>
      <c r="T2" s="87"/>
      <c r="U2" s="87"/>
      <c r="V2" s="87"/>
      <c r="W2" s="88"/>
      <c r="X2" s="87" t="s">
        <v>129</v>
      </c>
      <c r="Y2" s="87"/>
      <c r="Z2" s="87"/>
      <c r="AA2" s="87"/>
      <c r="AB2" s="87"/>
      <c r="AC2" s="87"/>
      <c r="AD2" s="88"/>
      <c r="AE2" s="87" t="s">
        <v>178</v>
      </c>
      <c r="AF2" s="87"/>
      <c r="AG2" s="87"/>
      <c r="AH2" s="87"/>
      <c r="AI2" s="87"/>
      <c r="AJ2" s="87"/>
      <c r="AK2" s="88"/>
    </row>
    <row r="3" spans="1:37" x14ac:dyDescent="0.35">
      <c r="A3" s="59"/>
      <c r="B3" s="86" t="s">
        <v>124</v>
      </c>
      <c r="C3" s="88"/>
      <c r="D3" s="86" t="s">
        <v>123</v>
      </c>
      <c r="E3" s="88"/>
      <c r="F3" s="48" t="s">
        <v>122</v>
      </c>
      <c r="G3" s="86" t="s">
        <v>114</v>
      </c>
      <c r="H3" s="87"/>
      <c r="I3" s="87"/>
      <c r="J3" s="66" t="s">
        <v>15</v>
      </c>
      <c r="K3" s="86" t="s">
        <v>123</v>
      </c>
      <c r="L3" s="88"/>
      <c r="M3" s="48" t="s">
        <v>122</v>
      </c>
      <c r="N3" s="86" t="s">
        <v>114</v>
      </c>
      <c r="O3" s="87"/>
      <c r="P3" s="87"/>
      <c r="Q3" s="66" t="s">
        <v>15</v>
      </c>
      <c r="R3" s="86" t="s">
        <v>123</v>
      </c>
      <c r="S3" s="88"/>
      <c r="T3" s="48" t="s">
        <v>122</v>
      </c>
      <c r="U3" s="86" t="s">
        <v>114</v>
      </c>
      <c r="V3" s="87"/>
      <c r="W3" s="88"/>
      <c r="X3" s="66" t="s">
        <v>15</v>
      </c>
      <c r="Y3" s="86" t="s">
        <v>123</v>
      </c>
      <c r="Z3" s="88"/>
      <c r="AA3" s="48" t="s">
        <v>122</v>
      </c>
      <c r="AB3" s="86" t="s">
        <v>114</v>
      </c>
      <c r="AC3" s="87"/>
      <c r="AD3" s="88"/>
      <c r="AE3" s="66" t="s">
        <v>15</v>
      </c>
      <c r="AF3" s="86" t="s">
        <v>123</v>
      </c>
      <c r="AG3" s="88"/>
      <c r="AH3" s="48" t="s">
        <v>122</v>
      </c>
      <c r="AI3" s="86" t="s">
        <v>114</v>
      </c>
      <c r="AJ3" s="87"/>
      <c r="AK3" s="88"/>
    </row>
    <row r="4" spans="1:37" ht="43.5" x14ac:dyDescent="0.35">
      <c r="A4" s="72"/>
      <c r="B4" s="63" t="s">
        <v>20</v>
      </c>
      <c r="C4" s="56" t="s">
        <v>21</v>
      </c>
      <c r="D4" s="63" t="s">
        <v>118</v>
      </c>
      <c r="E4" s="56" t="s">
        <v>21</v>
      </c>
      <c r="F4" s="56" t="s">
        <v>21</v>
      </c>
      <c r="G4" s="55" t="s">
        <v>176</v>
      </c>
      <c r="H4" s="54" t="s">
        <v>121</v>
      </c>
      <c r="I4" s="56" t="s">
        <v>26</v>
      </c>
      <c r="J4" s="56" t="s">
        <v>21</v>
      </c>
      <c r="K4" s="63" t="s">
        <v>118</v>
      </c>
      <c r="L4" s="56" t="s">
        <v>21</v>
      </c>
      <c r="M4" s="56" t="s">
        <v>21</v>
      </c>
      <c r="N4" s="55" t="s">
        <v>176</v>
      </c>
      <c r="O4" s="54" t="s">
        <v>121</v>
      </c>
      <c r="P4" s="56" t="s">
        <v>26</v>
      </c>
      <c r="Q4" s="56" t="s">
        <v>21</v>
      </c>
      <c r="R4" s="63" t="s">
        <v>118</v>
      </c>
      <c r="S4" s="54" t="s">
        <v>21</v>
      </c>
      <c r="T4" s="56" t="s">
        <v>21</v>
      </c>
      <c r="U4" s="55" t="s">
        <v>176</v>
      </c>
      <c r="V4" s="54" t="s">
        <v>121</v>
      </c>
      <c r="W4" s="56" t="s">
        <v>26</v>
      </c>
      <c r="X4" s="56" t="s">
        <v>21</v>
      </c>
      <c r="Y4" s="63" t="s">
        <v>118</v>
      </c>
      <c r="Z4" s="56" t="s">
        <v>21</v>
      </c>
      <c r="AA4" s="56" t="s">
        <v>21</v>
      </c>
      <c r="AB4" s="55" t="s">
        <v>176</v>
      </c>
      <c r="AC4" s="54" t="s">
        <v>121</v>
      </c>
      <c r="AD4" s="56" t="s">
        <v>26</v>
      </c>
      <c r="AE4" s="56" t="s">
        <v>21</v>
      </c>
      <c r="AF4" s="63" t="s">
        <v>118</v>
      </c>
      <c r="AG4" s="54" t="s">
        <v>21</v>
      </c>
      <c r="AH4" s="56" t="s">
        <v>21</v>
      </c>
      <c r="AI4" s="55" t="s">
        <v>176</v>
      </c>
      <c r="AJ4" s="54" t="s">
        <v>121</v>
      </c>
      <c r="AK4" s="56" t="s">
        <v>26</v>
      </c>
    </row>
    <row r="5" spans="1:37" x14ac:dyDescent="0.35">
      <c r="A5" s="52" t="s">
        <v>27</v>
      </c>
      <c r="B5" s="44"/>
      <c r="C5" s="43">
        <v>31382</v>
      </c>
      <c r="D5" s="44">
        <v>2867</v>
      </c>
      <c r="E5" s="43">
        <v>30481</v>
      </c>
      <c r="F5" s="51">
        <v>384936</v>
      </c>
      <c r="G5" s="44">
        <f t="shared" ref="G5:G36" si="0">H5+I5</f>
        <v>449666</v>
      </c>
      <c r="H5" s="45">
        <f t="shared" ref="H5:H36" si="1">B5+D5</f>
        <v>2867</v>
      </c>
      <c r="I5" s="43">
        <f t="shared" ref="I5:I36" si="2">C5+E5+F5</f>
        <v>446799</v>
      </c>
      <c r="J5" s="43">
        <v>31181</v>
      </c>
      <c r="K5" s="44">
        <v>292</v>
      </c>
      <c r="L5" s="43">
        <v>39342</v>
      </c>
      <c r="M5" s="51">
        <v>366329</v>
      </c>
      <c r="N5" s="44">
        <f t="shared" ref="N5:N36" si="3">O5+P5</f>
        <v>437144</v>
      </c>
      <c r="O5" s="45">
        <f>K5</f>
        <v>292</v>
      </c>
      <c r="P5" s="43">
        <f t="shared" ref="P5:P36" si="4">J5+L5+M5</f>
        <v>436852</v>
      </c>
      <c r="Q5" s="43">
        <v>42692</v>
      </c>
      <c r="R5" s="44">
        <v>174</v>
      </c>
      <c r="S5" s="45">
        <v>51797</v>
      </c>
      <c r="T5" s="51">
        <v>383625</v>
      </c>
      <c r="U5" s="44">
        <f>V5+W5</f>
        <v>478288</v>
      </c>
      <c r="V5" s="45">
        <f>R5</f>
        <v>174</v>
      </c>
      <c r="W5" s="43">
        <f t="shared" ref="W5:W36" si="5">Q5+S5+T5</f>
        <v>478114</v>
      </c>
      <c r="X5" s="43">
        <v>17748</v>
      </c>
      <c r="Y5" s="44">
        <v>27</v>
      </c>
      <c r="Z5" s="43">
        <v>21786</v>
      </c>
      <c r="AA5" s="51">
        <v>190111</v>
      </c>
      <c r="AB5" s="44">
        <f t="shared" ref="AB5:AB36" si="6">AC5+AD5</f>
        <v>229672</v>
      </c>
      <c r="AC5" s="45">
        <f>Y5</f>
        <v>27</v>
      </c>
      <c r="AD5" s="43">
        <f t="shared" ref="AD5:AD36" si="7">X5+Z5+AA5</f>
        <v>229645</v>
      </c>
      <c r="AE5" s="43">
        <v>38459</v>
      </c>
      <c r="AF5" s="44">
        <v>48</v>
      </c>
      <c r="AG5" s="45">
        <v>50724</v>
      </c>
      <c r="AH5" s="51">
        <v>367501</v>
      </c>
      <c r="AI5" s="44">
        <f t="shared" ref="AI5:AI36" si="8">AJ5+AK5</f>
        <v>456732</v>
      </c>
      <c r="AJ5" s="45">
        <f>AF5</f>
        <v>48</v>
      </c>
      <c r="AK5" s="43">
        <f t="shared" ref="AK5:AK36" si="9">AE5+AG5+AH5</f>
        <v>456684</v>
      </c>
    </row>
    <row r="6" spans="1:37" x14ac:dyDescent="0.35">
      <c r="A6" s="52" t="s">
        <v>28</v>
      </c>
      <c r="B6" s="44">
        <v>86698</v>
      </c>
      <c r="C6" s="43">
        <v>34810</v>
      </c>
      <c r="D6" s="44">
        <v>38632</v>
      </c>
      <c r="E6" s="43">
        <v>29022</v>
      </c>
      <c r="F6" s="51">
        <v>344335</v>
      </c>
      <c r="G6" s="44">
        <f t="shared" si="0"/>
        <v>533497</v>
      </c>
      <c r="H6" s="45">
        <f t="shared" si="1"/>
        <v>125330</v>
      </c>
      <c r="I6" s="43">
        <f t="shared" si="2"/>
        <v>408167</v>
      </c>
      <c r="J6" s="43">
        <v>37261</v>
      </c>
      <c r="K6" s="44">
        <v>37863</v>
      </c>
      <c r="L6" s="43">
        <v>38103</v>
      </c>
      <c r="M6" s="51">
        <v>323625</v>
      </c>
      <c r="N6" s="44">
        <f t="shared" si="3"/>
        <v>436852</v>
      </c>
      <c r="O6" s="45">
        <f t="shared" ref="O6:O69" si="10">K6</f>
        <v>37863</v>
      </c>
      <c r="P6" s="43">
        <f t="shared" si="4"/>
        <v>398989</v>
      </c>
      <c r="Q6" s="43">
        <v>49128</v>
      </c>
      <c r="R6" s="44">
        <v>21006</v>
      </c>
      <c r="S6" s="45">
        <v>50559</v>
      </c>
      <c r="T6" s="51">
        <v>357421</v>
      </c>
      <c r="U6" s="44">
        <f t="shared" ref="U6:U69" si="11">V6+W6</f>
        <v>478114</v>
      </c>
      <c r="V6" s="45">
        <f t="shared" ref="V6:V69" si="12">R6</f>
        <v>21006</v>
      </c>
      <c r="W6" s="43">
        <f t="shared" si="5"/>
        <v>457108</v>
      </c>
      <c r="X6" s="43">
        <v>22294</v>
      </c>
      <c r="Y6" s="44">
        <v>5058</v>
      </c>
      <c r="Z6" s="43">
        <v>21632</v>
      </c>
      <c r="AA6" s="51">
        <v>180661</v>
      </c>
      <c r="AB6" s="44">
        <f t="shared" si="6"/>
        <v>229645</v>
      </c>
      <c r="AC6" s="45">
        <f t="shared" ref="AC6:AC69" si="13">Y6</f>
        <v>5058</v>
      </c>
      <c r="AD6" s="43">
        <f t="shared" si="7"/>
        <v>224587</v>
      </c>
      <c r="AE6" s="43">
        <v>44824</v>
      </c>
      <c r="AF6" s="44">
        <v>7588</v>
      </c>
      <c r="AG6" s="45">
        <v>49524</v>
      </c>
      <c r="AH6" s="51">
        <v>354748</v>
      </c>
      <c r="AI6" s="44">
        <f t="shared" si="8"/>
        <v>456684</v>
      </c>
      <c r="AJ6" s="45">
        <f t="shared" ref="AJ6:AJ69" si="14">AF6</f>
        <v>7588</v>
      </c>
      <c r="AK6" s="43">
        <f t="shared" si="9"/>
        <v>449096</v>
      </c>
    </row>
    <row r="7" spans="1:37" x14ac:dyDescent="0.35">
      <c r="A7" s="52" t="s">
        <v>29</v>
      </c>
      <c r="B7" s="44">
        <v>88495</v>
      </c>
      <c r="C7" s="43">
        <v>22682</v>
      </c>
      <c r="D7" s="44">
        <v>13314</v>
      </c>
      <c r="E7" s="43">
        <v>20388</v>
      </c>
      <c r="F7" s="51">
        <v>233667</v>
      </c>
      <c r="G7" s="44">
        <f t="shared" si="0"/>
        <v>378546</v>
      </c>
      <c r="H7" s="45">
        <f t="shared" si="1"/>
        <v>101809</v>
      </c>
      <c r="I7" s="43">
        <f t="shared" si="2"/>
        <v>276737</v>
      </c>
      <c r="J7" s="43">
        <v>38176</v>
      </c>
      <c r="K7" s="44">
        <v>30781</v>
      </c>
      <c r="L7" s="43">
        <v>38584</v>
      </c>
      <c r="M7" s="51">
        <v>382140</v>
      </c>
      <c r="N7" s="44">
        <f t="shared" si="3"/>
        <v>489681</v>
      </c>
      <c r="O7" s="45">
        <f t="shared" si="10"/>
        <v>30781</v>
      </c>
      <c r="P7" s="43">
        <f t="shared" si="4"/>
        <v>458900</v>
      </c>
      <c r="Q7" s="43">
        <v>51856</v>
      </c>
      <c r="R7" s="44">
        <v>20000</v>
      </c>
      <c r="S7" s="45">
        <v>51255</v>
      </c>
      <c r="T7" s="51">
        <v>375774</v>
      </c>
      <c r="U7" s="44">
        <f t="shared" si="11"/>
        <v>498885</v>
      </c>
      <c r="V7" s="45">
        <f t="shared" si="12"/>
        <v>20000</v>
      </c>
      <c r="W7" s="43">
        <f t="shared" si="5"/>
        <v>478885</v>
      </c>
      <c r="X7" s="43">
        <v>24277</v>
      </c>
      <c r="Y7" s="44">
        <v>7024</v>
      </c>
      <c r="Z7" s="43">
        <v>22794</v>
      </c>
      <c r="AA7" s="51">
        <v>204414</v>
      </c>
      <c r="AB7" s="44">
        <f t="shared" si="6"/>
        <v>258509</v>
      </c>
      <c r="AC7" s="45">
        <f t="shared" si="13"/>
        <v>7024</v>
      </c>
      <c r="AD7" s="43">
        <f t="shared" si="7"/>
        <v>251485</v>
      </c>
      <c r="AE7" s="43">
        <v>50083</v>
      </c>
      <c r="AF7" s="44">
        <v>9735</v>
      </c>
      <c r="AG7" s="45">
        <v>49330</v>
      </c>
      <c r="AH7" s="51">
        <v>374926</v>
      </c>
      <c r="AI7" s="44">
        <f t="shared" si="8"/>
        <v>484074</v>
      </c>
      <c r="AJ7" s="45">
        <f t="shared" si="14"/>
        <v>9735</v>
      </c>
      <c r="AK7" s="43">
        <f t="shared" si="9"/>
        <v>474339</v>
      </c>
    </row>
    <row r="8" spans="1:37" x14ac:dyDescent="0.35">
      <c r="A8" s="52" t="s">
        <v>30</v>
      </c>
      <c r="B8" s="44">
        <v>100598</v>
      </c>
      <c r="C8" s="43">
        <v>33580</v>
      </c>
      <c r="D8" s="44">
        <v>16857</v>
      </c>
      <c r="E8" s="43">
        <v>25183</v>
      </c>
      <c r="F8" s="51">
        <v>287715</v>
      </c>
      <c r="G8" s="44">
        <f t="shared" si="0"/>
        <v>463933</v>
      </c>
      <c r="H8" s="45">
        <f t="shared" si="1"/>
        <v>117455</v>
      </c>
      <c r="I8" s="43">
        <f t="shared" si="2"/>
        <v>346478</v>
      </c>
      <c r="J8" s="43">
        <v>49500</v>
      </c>
      <c r="K8" s="44">
        <v>29861</v>
      </c>
      <c r="L8" s="43">
        <v>41221</v>
      </c>
      <c r="M8" s="51">
        <v>339342</v>
      </c>
      <c r="N8" s="44">
        <f t="shared" si="3"/>
        <v>459924</v>
      </c>
      <c r="O8" s="45">
        <f t="shared" si="10"/>
        <v>29861</v>
      </c>
      <c r="P8" s="43">
        <f t="shared" si="4"/>
        <v>430063</v>
      </c>
      <c r="Q8" s="43">
        <v>59640</v>
      </c>
      <c r="R8" s="44">
        <v>19109</v>
      </c>
      <c r="S8" s="45">
        <v>52487</v>
      </c>
      <c r="T8" s="51">
        <v>348022</v>
      </c>
      <c r="U8" s="44">
        <f t="shared" si="11"/>
        <v>479258</v>
      </c>
      <c r="V8" s="45">
        <f t="shared" si="12"/>
        <v>19109</v>
      </c>
      <c r="W8" s="43">
        <f t="shared" si="5"/>
        <v>460149</v>
      </c>
      <c r="X8" s="43">
        <v>28693</v>
      </c>
      <c r="Y8" s="44">
        <v>6303</v>
      </c>
      <c r="Z8" s="43">
        <v>26998</v>
      </c>
      <c r="AA8" s="51">
        <v>189624</v>
      </c>
      <c r="AB8" s="44">
        <f t="shared" si="6"/>
        <v>251618</v>
      </c>
      <c r="AC8" s="45">
        <f t="shared" si="13"/>
        <v>6303</v>
      </c>
      <c r="AD8" s="43">
        <f t="shared" si="7"/>
        <v>245315</v>
      </c>
      <c r="AE8" s="43">
        <v>54974</v>
      </c>
      <c r="AF8" s="44">
        <v>8823</v>
      </c>
      <c r="AG8" s="45">
        <v>60741</v>
      </c>
      <c r="AH8" s="51">
        <v>349951</v>
      </c>
      <c r="AI8" s="44">
        <f t="shared" si="8"/>
        <v>474489</v>
      </c>
      <c r="AJ8" s="45">
        <f t="shared" si="14"/>
        <v>8823</v>
      </c>
      <c r="AK8" s="43">
        <f t="shared" si="9"/>
        <v>465666</v>
      </c>
    </row>
    <row r="9" spans="1:37" x14ac:dyDescent="0.35">
      <c r="A9" s="52" t="s">
        <v>31</v>
      </c>
      <c r="B9" s="44"/>
      <c r="C9" s="43">
        <v>33386</v>
      </c>
      <c r="D9" s="44">
        <v>9056</v>
      </c>
      <c r="E9" s="43">
        <v>36222</v>
      </c>
      <c r="F9" s="51">
        <v>366986</v>
      </c>
      <c r="G9" s="44">
        <f t="shared" si="0"/>
        <v>445650</v>
      </c>
      <c r="H9" s="45">
        <f t="shared" si="1"/>
        <v>9056</v>
      </c>
      <c r="I9" s="43">
        <f t="shared" si="2"/>
        <v>436594</v>
      </c>
      <c r="J9" s="43">
        <v>31751</v>
      </c>
      <c r="K9" s="44">
        <v>1895</v>
      </c>
      <c r="L9" s="43">
        <v>36493</v>
      </c>
      <c r="M9" s="51">
        <v>360756</v>
      </c>
      <c r="N9" s="44">
        <f t="shared" si="3"/>
        <v>430895</v>
      </c>
      <c r="O9" s="45">
        <f t="shared" si="10"/>
        <v>1895</v>
      </c>
      <c r="P9" s="43">
        <f t="shared" si="4"/>
        <v>429000</v>
      </c>
      <c r="Q9" s="43">
        <v>46289</v>
      </c>
      <c r="R9" s="44">
        <v>986</v>
      </c>
      <c r="S9" s="45">
        <v>47411</v>
      </c>
      <c r="T9" s="51">
        <v>365860</v>
      </c>
      <c r="U9" s="44">
        <f t="shared" si="11"/>
        <v>460546</v>
      </c>
      <c r="V9" s="45">
        <f t="shared" si="12"/>
        <v>986</v>
      </c>
      <c r="W9" s="43">
        <f t="shared" si="5"/>
        <v>459560</v>
      </c>
      <c r="X9" s="43">
        <v>21435</v>
      </c>
      <c r="Y9" s="44">
        <v>121</v>
      </c>
      <c r="Z9" s="43">
        <v>21486</v>
      </c>
      <c r="AA9" s="51">
        <v>202337</v>
      </c>
      <c r="AB9" s="44">
        <f t="shared" si="6"/>
        <v>245379</v>
      </c>
      <c r="AC9" s="45">
        <f t="shared" si="13"/>
        <v>121</v>
      </c>
      <c r="AD9" s="43">
        <f t="shared" si="7"/>
        <v>245258</v>
      </c>
      <c r="AE9" s="43">
        <v>43139</v>
      </c>
      <c r="AF9" s="44">
        <v>182</v>
      </c>
      <c r="AG9" s="45">
        <v>48076</v>
      </c>
      <c r="AH9" s="51">
        <v>374337</v>
      </c>
      <c r="AI9" s="44">
        <f t="shared" si="8"/>
        <v>465734</v>
      </c>
      <c r="AJ9" s="45">
        <f t="shared" si="14"/>
        <v>182</v>
      </c>
      <c r="AK9" s="43">
        <f t="shared" si="9"/>
        <v>465552</v>
      </c>
    </row>
    <row r="10" spans="1:37" x14ac:dyDescent="0.35">
      <c r="A10" s="52" t="s">
        <v>32</v>
      </c>
      <c r="B10" s="44">
        <v>157499</v>
      </c>
      <c r="C10" s="43">
        <v>38757</v>
      </c>
      <c r="D10" s="44">
        <v>39174</v>
      </c>
      <c r="E10" s="43">
        <v>32781</v>
      </c>
      <c r="F10" s="51">
        <v>325783</v>
      </c>
      <c r="G10" s="44">
        <f t="shared" si="0"/>
        <v>593994</v>
      </c>
      <c r="H10" s="45">
        <f t="shared" si="1"/>
        <v>196673</v>
      </c>
      <c r="I10" s="43">
        <f t="shared" si="2"/>
        <v>397321</v>
      </c>
      <c r="J10" s="43">
        <v>36460</v>
      </c>
      <c r="K10" s="44">
        <v>35504</v>
      </c>
      <c r="L10" s="43">
        <v>36259</v>
      </c>
      <c r="M10" s="51">
        <v>320832</v>
      </c>
      <c r="N10" s="44">
        <f t="shared" si="3"/>
        <v>429055</v>
      </c>
      <c r="O10" s="45">
        <f t="shared" si="10"/>
        <v>35504</v>
      </c>
      <c r="P10" s="43">
        <f t="shared" si="4"/>
        <v>393551</v>
      </c>
      <c r="Q10" s="43">
        <v>51031</v>
      </c>
      <c r="R10" s="44">
        <v>25286</v>
      </c>
      <c r="S10" s="45">
        <v>48080</v>
      </c>
      <c r="T10" s="51">
        <v>335200</v>
      </c>
      <c r="U10" s="44">
        <f t="shared" si="11"/>
        <v>459597</v>
      </c>
      <c r="V10" s="45">
        <f t="shared" si="12"/>
        <v>25286</v>
      </c>
      <c r="W10" s="43">
        <f t="shared" si="5"/>
        <v>434311</v>
      </c>
      <c r="X10" s="43">
        <v>24356</v>
      </c>
      <c r="Y10" s="44">
        <v>9673</v>
      </c>
      <c r="Z10" s="43">
        <v>23101</v>
      </c>
      <c r="AA10" s="51">
        <v>188133</v>
      </c>
      <c r="AB10" s="44">
        <f t="shared" si="6"/>
        <v>245263</v>
      </c>
      <c r="AC10" s="45">
        <f t="shared" si="13"/>
        <v>9673</v>
      </c>
      <c r="AD10" s="43">
        <f t="shared" si="7"/>
        <v>235590</v>
      </c>
      <c r="AE10" s="43">
        <v>49107</v>
      </c>
      <c r="AF10" s="44">
        <v>14049</v>
      </c>
      <c r="AG10" s="45">
        <v>50566</v>
      </c>
      <c r="AH10" s="51">
        <v>351832</v>
      </c>
      <c r="AI10" s="44">
        <f t="shared" si="8"/>
        <v>465554</v>
      </c>
      <c r="AJ10" s="45">
        <f t="shared" si="14"/>
        <v>14049</v>
      </c>
      <c r="AK10" s="43">
        <f t="shared" si="9"/>
        <v>451505</v>
      </c>
    </row>
    <row r="11" spans="1:37" x14ac:dyDescent="0.35">
      <c r="A11" s="52" t="s">
        <v>33</v>
      </c>
      <c r="B11" s="44">
        <v>78491</v>
      </c>
      <c r="C11" s="43">
        <v>36710</v>
      </c>
      <c r="D11" s="44">
        <v>20875</v>
      </c>
      <c r="E11" s="43">
        <v>26820</v>
      </c>
      <c r="F11" s="51">
        <v>296798</v>
      </c>
      <c r="G11" s="44">
        <f t="shared" si="0"/>
        <v>459694</v>
      </c>
      <c r="H11" s="45">
        <f t="shared" si="1"/>
        <v>99366</v>
      </c>
      <c r="I11" s="43">
        <f t="shared" si="2"/>
        <v>360328</v>
      </c>
      <c r="J11" s="43">
        <v>37271</v>
      </c>
      <c r="K11" s="44">
        <v>22724</v>
      </c>
      <c r="L11" s="43">
        <v>33648</v>
      </c>
      <c r="M11" s="51">
        <v>363830</v>
      </c>
      <c r="N11" s="44">
        <f t="shared" si="3"/>
        <v>457473</v>
      </c>
      <c r="O11" s="45">
        <f t="shared" si="10"/>
        <v>22724</v>
      </c>
      <c r="P11" s="43">
        <f t="shared" si="4"/>
        <v>434749</v>
      </c>
      <c r="Q11" s="43">
        <v>50790</v>
      </c>
      <c r="R11" s="44">
        <v>13873</v>
      </c>
      <c r="S11" s="45">
        <v>46395</v>
      </c>
      <c r="T11" s="51">
        <v>361626</v>
      </c>
      <c r="U11" s="44">
        <f t="shared" si="11"/>
        <v>472684</v>
      </c>
      <c r="V11" s="45">
        <f t="shared" si="12"/>
        <v>13873</v>
      </c>
      <c r="W11" s="43">
        <f t="shared" si="5"/>
        <v>458811</v>
      </c>
      <c r="X11" s="43">
        <v>27957</v>
      </c>
      <c r="Y11" s="44">
        <v>5480</v>
      </c>
      <c r="Z11" s="43">
        <v>23693</v>
      </c>
      <c r="AA11" s="51">
        <v>209229</v>
      </c>
      <c r="AB11" s="44">
        <f t="shared" si="6"/>
        <v>266359</v>
      </c>
      <c r="AC11" s="45">
        <f t="shared" si="13"/>
        <v>5480</v>
      </c>
      <c r="AD11" s="43">
        <f t="shared" si="7"/>
        <v>260879</v>
      </c>
      <c r="AE11" s="43">
        <v>53908</v>
      </c>
      <c r="AF11" s="44">
        <v>7289</v>
      </c>
      <c r="AG11" s="45">
        <v>48231</v>
      </c>
      <c r="AH11" s="51">
        <v>377058</v>
      </c>
      <c r="AI11" s="44">
        <f t="shared" si="8"/>
        <v>486486</v>
      </c>
      <c r="AJ11" s="45">
        <f t="shared" si="14"/>
        <v>7289</v>
      </c>
      <c r="AK11" s="43">
        <f t="shared" si="9"/>
        <v>479197</v>
      </c>
    </row>
    <row r="12" spans="1:37" x14ac:dyDescent="0.35">
      <c r="A12" s="52" t="s">
        <v>34</v>
      </c>
      <c r="B12" s="44">
        <v>76431</v>
      </c>
      <c r="C12" s="43">
        <v>42816</v>
      </c>
      <c r="D12" s="44">
        <v>20001</v>
      </c>
      <c r="E12" s="43">
        <v>40176</v>
      </c>
      <c r="F12" s="51">
        <v>326946</v>
      </c>
      <c r="G12" s="44">
        <f t="shared" si="0"/>
        <v>506370</v>
      </c>
      <c r="H12" s="45">
        <f t="shared" si="1"/>
        <v>96432</v>
      </c>
      <c r="I12" s="43">
        <f t="shared" si="2"/>
        <v>409938</v>
      </c>
      <c r="J12" s="43">
        <v>45635</v>
      </c>
      <c r="K12" s="44">
        <v>22977</v>
      </c>
      <c r="L12" s="43">
        <v>41978</v>
      </c>
      <c r="M12" s="51">
        <v>324235</v>
      </c>
      <c r="N12" s="44">
        <f t="shared" si="3"/>
        <v>434825</v>
      </c>
      <c r="O12" s="45">
        <f t="shared" si="10"/>
        <v>22977</v>
      </c>
      <c r="P12" s="43">
        <f t="shared" si="4"/>
        <v>411848</v>
      </c>
      <c r="Q12" s="43">
        <v>55591</v>
      </c>
      <c r="R12" s="44">
        <v>13003</v>
      </c>
      <c r="S12" s="45">
        <v>52696</v>
      </c>
      <c r="T12" s="51">
        <v>337585</v>
      </c>
      <c r="U12" s="44">
        <f t="shared" si="11"/>
        <v>458875</v>
      </c>
      <c r="V12" s="45">
        <f t="shared" si="12"/>
        <v>13003</v>
      </c>
      <c r="W12" s="43">
        <f t="shared" si="5"/>
        <v>445872</v>
      </c>
      <c r="X12" s="43">
        <v>28939</v>
      </c>
      <c r="Y12" s="44">
        <v>5265</v>
      </c>
      <c r="Z12" s="43">
        <v>29426</v>
      </c>
      <c r="AA12" s="51">
        <v>197282</v>
      </c>
      <c r="AB12" s="44">
        <f t="shared" si="6"/>
        <v>260912</v>
      </c>
      <c r="AC12" s="45">
        <f t="shared" si="13"/>
        <v>5265</v>
      </c>
      <c r="AD12" s="43">
        <f t="shared" si="7"/>
        <v>255647</v>
      </c>
      <c r="AE12" s="43">
        <v>53367</v>
      </c>
      <c r="AF12" s="44">
        <v>6853</v>
      </c>
      <c r="AG12" s="45">
        <v>62520</v>
      </c>
      <c r="AH12" s="51">
        <v>356469</v>
      </c>
      <c r="AI12" s="44">
        <f t="shared" si="8"/>
        <v>479209</v>
      </c>
      <c r="AJ12" s="45">
        <f t="shared" si="14"/>
        <v>6853</v>
      </c>
      <c r="AK12" s="43">
        <f t="shared" si="9"/>
        <v>472356</v>
      </c>
    </row>
    <row r="13" spans="1:37" x14ac:dyDescent="0.35">
      <c r="A13" s="52" t="s">
        <v>35</v>
      </c>
      <c r="B13" s="44">
        <v>70719</v>
      </c>
      <c r="C13" s="43">
        <v>39001</v>
      </c>
      <c r="D13" s="44">
        <v>19994</v>
      </c>
      <c r="E13" s="43">
        <v>31147</v>
      </c>
      <c r="F13" s="51">
        <v>331423</v>
      </c>
      <c r="G13" s="44">
        <f t="shared" si="0"/>
        <v>492284</v>
      </c>
      <c r="H13" s="45">
        <f t="shared" si="1"/>
        <v>90713</v>
      </c>
      <c r="I13" s="43">
        <f t="shared" si="2"/>
        <v>401571</v>
      </c>
      <c r="J13" s="43">
        <v>33185</v>
      </c>
      <c r="K13" s="44">
        <v>20069</v>
      </c>
      <c r="L13" s="43">
        <v>37842</v>
      </c>
      <c r="M13" s="51">
        <v>381970</v>
      </c>
      <c r="N13" s="44">
        <f t="shared" si="3"/>
        <v>473066</v>
      </c>
      <c r="O13" s="45">
        <f t="shared" si="10"/>
        <v>20069</v>
      </c>
      <c r="P13" s="43">
        <f t="shared" si="4"/>
        <v>452997</v>
      </c>
      <c r="Q13" s="43">
        <v>43163</v>
      </c>
      <c r="R13" s="44">
        <v>11849</v>
      </c>
      <c r="S13" s="45">
        <v>48285</v>
      </c>
      <c r="T13" s="51">
        <v>342683</v>
      </c>
      <c r="U13" s="44">
        <f t="shared" si="11"/>
        <v>445980</v>
      </c>
      <c r="V13" s="45">
        <f t="shared" si="12"/>
        <v>11849</v>
      </c>
      <c r="W13" s="43">
        <f t="shared" si="5"/>
        <v>434131</v>
      </c>
      <c r="X13" s="43">
        <v>21643</v>
      </c>
      <c r="Y13" s="44">
        <v>4550</v>
      </c>
      <c r="Z13" s="43">
        <v>25356</v>
      </c>
      <c r="AA13" s="51">
        <v>204123</v>
      </c>
      <c r="AB13" s="44">
        <f t="shared" si="6"/>
        <v>255672</v>
      </c>
      <c r="AC13" s="45">
        <f t="shared" si="13"/>
        <v>4550</v>
      </c>
      <c r="AD13" s="43">
        <f t="shared" si="7"/>
        <v>251122</v>
      </c>
      <c r="AE13" s="43">
        <v>41436</v>
      </c>
      <c r="AF13" s="44">
        <v>6371</v>
      </c>
      <c r="AG13" s="45">
        <v>53783</v>
      </c>
      <c r="AH13" s="51">
        <v>370776</v>
      </c>
      <c r="AI13" s="44">
        <f t="shared" si="8"/>
        <v>472366</v>
      </c>
      <c r="AJ13" s="45">
        <f t="shared" si="14"/>
        <v>6371</v>
      </c>
      <c r="AK13" s="43">
        <f t="shared" si="9"/>
        <v>465995</v>
      </c>
    </row>
    <row r="14" spans="1:37" x14ac:dyDescent="0.35">
      <c r="A14" s="52" t="s">
        <v>36</v>
      </c>
      <c r="B14" s="44">
        <v>68651</v>
      </c>
      <c r="C14" s="43">
        <v>39481</v>
      </c>
      <c r="D14" s="44">
        <v>16226</v>
      </c>
      <c r="E14" s="43">
        <v>29506</v>
      </c>
      <c r="F14" s="51">
        <v>316575</v>
      </c>
      <c r="G14" s="44">
        <f t="shared" si="0"/>
        <v>470439</v>
      </c>
      <c r="H14" s="45">
        <f t="shared" si="1"/>
        <v>84877</v>
      </c>
      <c r="I14" s="43">
        <f t="shared" si="2"/>
        <v>385562</v>
      </c>
      <c r="J14" s="43">
        <v>38744</v>
      </c>
      <c r="K14" s="44">
        <v>20072</v>
      </c>
      <c r="L14" s="43">
        <v>40551</v>
      </c>
      <c r="M14" s="51">
        <v>419033</v>
      </c>
      <c r="N14" s="44">
        <f t="shared" si="3"/>
        <v>518400</v>
      </c>
      <c r="O14" s="45">
        <f t="shared" si="10"/>
        <v>20072</v>
      </c>
      <c r="P14" s="43">
        <f t="shared" si="4"/>
        <v>498328</v>
      </c>
      <c r="Q14" s="43">
        <v>44678</v>
      </c>
      <c r="R14" s="44">
        <v>9814</v>
      </c>
      <c r="S14" s="45">
        <v>46610</v>
      </c>
      <c r="T14" s="51">
        <v>333056</v>
      </c>
      <c r="U14" s="44">
        <f t="shared" si="11"/>
        <v>434158</v>
      </c>
      <c r="V14" s="45">
        <f t="shared" si="12"/>
        <v>9814</v>
      </c>
      <c r="W14" s="43">
        <f t="shared" si="5"/>
        <v>424344</v>
      </c>
      <c r="X14" s="43">
        <v>22899</v>
      </c>
      <c r="Y14" s="44">
        <v>3756</v>
      </c>
      <c r="Z14" s="43">
        <v>24464</v>
      </c>
      <c r="AA14" s="51">
        <v>200018</v>
      </c>
      <c r="AB14" s="44">
        <f t="shared" si="6"/>
        <v>251137</v>
      </c>
      <c r="AC14" s="45">
        <f t="shared" si="13"/>
        <v>3756</v>
      </c>
      <c r="AD14" s="43">
        <f t="shared" si="7"/>
        <v>247381</v>
      </c>
      <c r="AE14" s="43">
        <v>45313</v>
      </c>
      <c r="AF14" s="44">
        <v>4890</v>
      </c>
      <c r="AG14" s="45">
        <v>51331</v>
      </c>
      <c r="AH14" s="51">
        <v>364462</v>
      </c>
      <c r="AI14" s="44">
        <f t="shared" si="8"/>
        <v>465996</v>
      </c>
      <c r="AJ14" s="45">
        <f t="shared" si="14"/>
        <v>4890</v>
      </c>
      <c r="AK14" s="43">
        <f t="shared" si="9"/>
        <v>461106</v>
      </c>
    </row>
    <row r="15" spans="1:37" x14ac:dyDescent="0.35">
      <c r="A15" s="52" t="s">
        <v>37</v>
      </c>
      <c r="B15" s="44">
        <v>83135</v>
      </c>
      <c r="C15" s="43">
        <v>37752</v>
      </c>
      <c r="D15" s="44">
        <v>17693</v>
      </c>
      <c r="E15" s="43">
        <v>28178</v>
      </c>
      <c r="F15" s="51">
        <v>299391</v>
      </c>
      <c r="G15" s="44">
        <f t="shared" si="0"/>
        <v>466149</v>
      </c>
      <c r="H15" s="45">
        <f t="shared" si="1"/>
        <v>100828</v>
      </c>
      <c r="I15" s="43">
        <f t="shared" si="2"/>
        <v>365321</v>
      </c>
      <c r="J15" s="43">
        <v>35737</v>
      </c>
      <c r="K15" s="44">
        <v>25136</v>
      </c>
      <c r="L15" s="43">
        <v>35874</v>
      </c>
      <c r="M15" s="51">
        <v>355233</v>
      </c>
      <c r="N15" s="44">
        <f t="shared" si="3"/>
        <v>451980</v>
      </c>
      <c r="O15" s="45">
        <f t="shared" si="10"/>
        <v>25136</v>
      </c>
      <c r="P15" s="43">
        <f t="shared" si="4"/>
        <v>426844</v>
      </c>
      <c r="Q15" s="43">
        <v>47868</v>
      </c>
      <c r="R15" s="44">
        <v>16117</v>
      </c>
      <c r="S15" s="45">
        <v>51208</v>
      </c>
      <c r="T15" s="51">
        <v>361687</v>
      </c>
      <c r="U15" s="44">
        <f t="shared" si="11"/>
        <v>476880</v>
      </c>
      <c r="V15" s="45">
        <f t="shared" si="12"/>
        <v>16117</v>
      </c>
      <c r="W15" s="43">
        <f t="shared" si="5"/>
        <v>460763</v>
      </c>
      <c r="X15" s="43">
        <v>28377</v>
      </c>
      <c r="Y15" s="44">
        <v>7012</v>
      </c>
      <c r="Z15" s="43">
        <v>28146</v>
      </c>
      <c r="AA15" s="51">
        <v>207863</v>
      </c>
      <c r="AB15" s="44">
        <f t="shared" si="6"/>
        <v>271398</v>
      </c>
      <c r="AC15" s="45">
        <f t="shared" si="13"/>
        <v>7012</v>
      </c>
      <c r="AD15" s="43">
        <f t="shared" si="7"/>
        <v>264386</v>
      </c>
      <c r="AE15" s="43">
        <v>53765</v>
      </c>
      <c r="AF15" s="44">
        <v>9245</v>
      </c>
      <c r="AG15" s="45">
        <v>55960</v>
      </c>
      <c r="AH15" s="51">
        <v>378506</v>
      </c>
      <c r="AI15" s="44">
        <f t="shared" si="8"/>
        <v>497476</v>
      </c>
      <c r="AJ15" s="45">
        <f t="shared" si="14"/>
        <v>9245</v>
      </c>
      <c r="AK15" s="43">
        <f t="shared" si="9"/>
        <v>488231</v>
      </c>
    </row>
    <row r="16" spans="1:37" x14ac:dyDescent="0.35">
      <c r="A16" s="52" t="s">
        <v>38</v>
      </c>
      <c r="B16" s="44">
        <v>62173</v>
      </c>
      <c r="C16" s="43">
        <v>47904</v>
      </c>
      <c r="D16" s="44">
        <v>20347</v>
      </c>
      <c r="E16" s="43">
        <v>40353</v>
      </c>
      <c r="F16" s="51">
        <v>335442</v>
      </c>
      <c r="G16" s="44">
        <f t="shared" si="0"/>
        <v>506219</v>
      </c>
      <c r="H16" s="45">
        <f t="shared" si="1"/>
        <v>82520</v>
      </c>
      <c r="I16" s="43">
        <f t="shared" si="2"/>
        <v>423699</v>
      </c>
      <c r="J16" s="43">
        <v>47512</v>
      </c>
      <c r="K16" s="44">
        <v>21736</v>
      </c>
      <c r="L16" s="43">
        <v>42101</v>
      </c>
      <c r="M16" s="51">
        <v>315425</v>
      </c>
      <c r="N16" s="44">
        <f t="shared" si="3"/>
        <v>426774</v>
      </c>
      <c r="O16" s="45">
        <f t="shared" si="10"/>
        <v>21736</v>
      </c>
      <c r="P16" s="43">
        <f t="shared" si="4"/>
        <v>405038</v>
      </c>
      <c r="Q16" s="43">
        <v>54735</v>
      </c>
      <c r="R16" s="44">
        <v>12300</v>
      </c>
      <c r="S16" s="45">
        <v>54608</v>
      </c>
      <c r="T16" s="51">
        <v>339253</v>
      </c>
      <c r="U16" s="44">
        <f t="shared" si="11"/>
        <v>460896</v>
      </c>
      <c r="V16" s="45">
        <f t="shared" si="12"/>
        <v>12300</v>
      </c>
      <c r="W16" s="43">
        <f t="shared" si="5"/>
        <v>448596</v>
      </c>
      <c r="X16" s="43">
        <v>30352</v>
      </c>
      <c r="Y16" s="44">
        <v>4464</v>
      </c>
      <c r="Z16" s="43">
        <v>31100</v>
      </c>
      <c r="AA16" s="51">
        <v>198494</v>
      </c>
      <c r="AB16" s="44">
        <f t="shared" si="6"/>
        <v>264410</v>
      </c>
      <c r="AC16" s="45">
        <f t="shared" si="13"/>
        <v>4464</v>
      </c>
      <c r="AD16" s="43">
        <f t="shared" si="7"/>
        <v>259946</v>
      </c>
      <c r="AE16" s="43">
        <v>55509</v>
      </c>
      <c r="AF16" s="44">
        <v>5894</v>
      </c>
      <c r="AG16" s="45">
        <v>63533</v>
      </c>
      <c r="AH16" s="51">
        <v>363305</v>
      </c>
      <c r="AI16" s="44">
        <f t="shared" si="8"/>
        <v>488241</v>
      </c>
      <c r="AJ16" s="45">
        <f t="shared" si="14"/>
        <v>5894</v>
      </c>
      <c r="AK16" s="43">
        <f t="shared" si="9"/>
        <v>482347</v>
      </c>
    </row>
    <row r="17" spans="1:37" x14ac:dyDescent="0.35">
      <c r="A17" s="52" t="s">
        <v>39</v>
      </c>
      <c r="B17" s="44">
        <v>85802</v>
      </c>
      <c r="C17" s="43">
        <v>34275</v>
      </c>
      <c r="D17" s="44">
        <v>17697</v>
      </c>
      <c r="E17" s="43">
        <v>27415</v>
      </c>
      <c r="F17" s="51">
        <v>288789</v>
      </c>
      <c r="G17" s="44">
        <f t="shared" si="0"/>
        <v>453978</v>
      </c>
      <c r="H17" s="45">
        <f t="shared" si="1"/>
        <v>103499</v>
      </c>
      <c r="I17" s="43">
        <f t="shared" si="2"/>
        <v>350479</v>
      </c>
      <c r="J17" s="43">
        <v>37857</v>
      </c>
      <c r="K17" s="44">
        <v>24426</v>
      </c>
      <c r="L17" s="43">
        <v>45209</v>
      </c>
      <c r="M17" s="51">
        <v>410631</v>
      </c>
      <c r="N17" s="44">
        <f t="shared" si="3"/>
        <v>518123</v>
      </c>
      <c r="O17" s="45">
        <f t="shared" si="10"/>
        <v>24426</v>
      </c>
      <c r="P17" s="43">
        <f t="shared" si="4"/>
        <v>493697</v>
      </c>
      <c r="Q17" s="43">
        <v>42996</v>
      </c>
      <c r="R17" s="44">
        <v>13236</v>
      </c>
      <c r="S17" s="45">
        <v>51748</v>
      </c>
      <c r="T17" s="51">
        <v>340858</v>
      </c>
      <c r="U17" s="44">
        <f t="shared" si="11"/>
        <v>448838</v>
      </c>
      <c r="V17" s="45">
        <f t="shared" si="12"/>
        <v>13236</v>
      </c>
      <c r="W17" s="43">
        <f t="shared" si="5"/>
        <v>435602</v>
      </c>
      <c r="X17" s="43">
        <v>23041</v>
      </c>
      <c r="Y17" s="44">
        <v>5811</v>
      </c>
      <c r="Z17" s="43">
        <v>32573</v>
      </c>
      <c r="AA17" s="51">
        <v>198543</v>
      </c>
      <c r="AB17" s="44">
        <f t="shared" si="6"/>
        <v>259968</v>
      </c>
      <c r="AC17" s="45">
        <f t="shared" si="13"/>
        <v>5811</v>
      </c>
      <c r="AD17" s="43">
        <f t="shared" si="7"/>
        <v>254157</v>
      </c>
      <c r="AE17" s="43">
        <v>43560</v>
      </c>
      <c r="AF17" s="44">
        <v>7962</v>
      </c>
      <c r="AG17" s="45">
        <v>63536</v>
      </c>
      <c r="AH17" s="51">
        <v>367299</v>
      </c>
      <c r="AI17" s="44">
        <f t="shared" si="8"/>
        <v>482357</v>
      </c>
      <c r="AJ17" s="45">
        <f t="shared" si="14"/>
        <v>7962</v>
      </c>
      <c r="AK17" s="43">
        <f t="shared" si="9"/>
        <v>474395</v>
      </c>
    </row>
    <row r="18" spans="1:37" x14ac:dyDescent="0.35">
      <c r="A18" s="52" t="s">
        <v>40</v>
      </c>
      <c r="B18" s="44">
        <v>70820</v>
      </c>
      <c r="C18" s="43">
        <v>29991</v>
      </c>
      <c r="D18" s="44">
        <v>13598</v>
      </c>
      <c r="E18" s="43">
        <v>20243</v>
      </c>
      <c r="F18" s="51">
        <v>314478</v>
      </c>
      <c r="G18" s="44">
        <f t="shared" si="0"/>
        <v>449130</v>
      </c>
      <c r="H18" s="45">
        <f t="shared" si="1"/>
        <v>84418</v>
      </c>
      <c r="I18" s="43">
        <f t="shared" si="2"/>
        <v>364712</v>
      </c>
      <c r="J18" s="43">
        <v>33945</v>
      </c>
      <c r="K18" s="44">
        <v>21628</v>
      </c>
      <c r="L18" s="43">
        <v>39001</v>
      </c>
      <c r="M18" s="51">
        <v>452041</v>
      </c>
      <c r="N18" s="44">
        <f t="shared" si="3"/>
        <v>546615</v>
      </c>
      <c r="O18" s="45">
        <f t="shared" si="10"/>
        <v>21628</v>
      </c>
      <c r="P18" s="43">
        <f t="shared" si="4"/>
        <v>524987</v>
      </c>
      <c r="Q18" s="43">
        <v>36155</v>
      </c>
      <c r="R18" s="44">
        <v>10296</v>
      </c>
      <c r="S18" s="45">
        <v>42781</v>
      </c>
      <c r="T18" s="51">
        <v>346397</v>
      </c>
      <c r="U18" s="44">
        <f t="shared" si="11"/>
        <v>435629</v>
      </c>
      <c r="V18" s="45">
        <f t="shared" si="12"/>
        <v>10296</v>
      </c>
      <c r="W18" s="43">
        <f t="shared" si="5"/>
        <v>425333</v>
      </c>
      <c r="X18" s="43">
        <v>19894</v>
      </c>
      <c r="Y18" s="44">
        <v>4650</v>
      </c>
      <c r="Z18" s="43">
        <v>24157</v>
      </c>
      <c r="AA18" s="51">
        <v>205467</v>
      </c>
      <c r="AB18" s="44">
        <f t="shared" si="6"/>
        <v>254168</v>
      </c>
      <c r="AC18" s="45">
        <f t="shared" si="13"/>
        <v>4650</v>
      </c>
      <c r="AD18" s="43">
        <f t="shared" si="7"/>
        <v>249518</v>
      </c>
      <c r="AE18" s="43">
        <v>38847</v>
      </c>
      <c r="AF18" s="44">
        <v>6360</v>
      </c>
      <c r="AG18" s="45">
        <v>48828</v>
      </c>
      <c r="AH18" s="51">
        <v>380362</v>
      </c>
      <c r="AI18" s="44">
        <f t="shared" si="8"/>
        <v>474397</v>
      </c>
      <c r="AJ18" s="45">
        <f t="shared" si="14"/>
        <v>6360</v>
      </c>
      <c r="AK18" s="43">
        <f t="shared" si="9"/>
        <v>468037</v>
      </c>
    </row>
    <row r="19" spans="1:37" x14ac:dyDescent="0.35">
      <c r="A19" s="52" t="s">
        <v>41</v>
      </c>
      <c r="B19" s="44"/>
      <c r="C19" s="43">
        <v>29449</v>
      </c>
      <c r="D19" s="44">
        <v>2774</v>
      </c>
      <c r="E19" s="43">
        <v>30013</v>
      </c>
      <c r="F19" s="51">
        <v>315611</v>
      </c>
      <c r="G19" s="44">
        <f t="shared" si="0"/>
        <v>377847</v>
      </c>
      <c r="H19" s="45">
        <f t="shared" si="1"/>
        <v>2774</v>
      </c>
      <c r="I19" s="43">
        <f t="shared" si="2"/>
        <v>375073</v>
      </c>
      <c r="J19" s="43">
        <v>33452</v>
      </c>
      <c r="K19" s="44">
        <v>434</v>
      </c>
      <c r="L19" s="43">
        <v>40206</v>
      </c>
      <c r="M19" s="51">
        <v>397106</v>
      </c>
      <c r="N19" s="44">
        <f t="shared" si="3"/>
        <v>471198</v>
      </c>
      <c r="O19" s="45">
        <f t="shared" si="10"/>
        <v>434</v>
      </c>
      <c r="P19" s="43">
        <f t="shared" si="4"/>
        <v>470764</v>
      </c>
      <c r="Q19" s="43">
        <v>42548</v>
      </c>
      <c r="R19" s="44">
        <v>158</v>
      </c>
      <c r="S19" s="45">
        <v>51748</v>
      </c>
      <c r="T19" s="51">
        <v>382169</v>
      </c>
      <c r="U19" s="44">
        <f t="shared" si="11"/>
        <v>476623</v>
      </c>
      <c r="V19" s="45">
        <f t="shared" si="12"/>
        <v>158</v>
      </c>
      <c r="W19" s="43">
        <f t="shared" si="5"/>
        <v>476465</v>
      </c>
      <c r="X19" s="43">
        <v>25058</v>
      </c>
      <c r="Y19" s="44">
        <v>34</v>
      </c>
      <c r="Z19" s="43">
        <v>29423</v>
      </c>
      <c r="AA19" s="51">
        <v>215121</v>
      </c>
      <c r="AB19" s="44">
        <f t="shared" si="6"/>
        <v>269636</v>
      </c>
      <c r="AC19" s="45">
        <f t="shared" si="13"/>
        <v>34</v>
      </c>
      <c r="AD19" s="43">
        <f t="shared" si="7"/>
        <v>269602</v>
      </c>
      <c r="AE19" s="43">
        <v>48006</v>
      </c>
      <c r="AF19" s="44">
        <v>16</v>
      </c>
      <c r="AG19" s="45">
        <v>56762</v>
      </c>
      <c r="AH19" s="51">
        <v>401748</v>
      </c>
      <c r="AI19" s="44">
        <f t="shared" si="8"/>
        <v>506532</v>
      </c>
      <c r="AJ19" s="45">
        <f t="shared" si="14"/>
        <v>16</v>
      </c>
      <c r="AK19" s="43">
        <f t="shared" si="9"/>
        <v>506516</v>
      </c>
    </row>
    <row r="20" spans="1:37" x14ac:dyDescent="0.35">
      <c r="A20" s="52" t="s">
        <v>42</v>
      </c>
      <c r="B20" s="44">
        <v>97194</v>
      </c>
      <c r="C20" s="43">
        <v>18659</v>
      </c>
      <c r="D20" s="44">
        <v>15351</v>
      </c>
      <c r="E20" s="43">
        <v>91496</v>
      </c>
      <c r="F20" s="51">
        <v>195852</v>
      </c>
      <c r="G20" s="44">
        <f t="shared" si="0"/>
        <v>418552</v>
      </c>
      <c r="H20" s="45">
        <f t="shared" si="1"/>
        <v>112545</v>
      </c>
      <c r="I20" s="43">
        <f t="shared" si="2"/>
        <v>306007</v>
      </c>
      <c r="J20" s="43">
        <v>65826</v>
      </c>
      <c r="K20" s="44">
        <v>30651</v>
      </c>
      <c r="L20" s="43">
        <v>63589</v>
      </c>
      <c r="M20" s="51">
        <v>364252</v>
      </c>
      <c r="N20" s="44">
        <f t="shared" si="3"/>
        <v>524318</v>
      </c>
      <c r="O20" s="45">
        <f t="shared" si="10"/>
        <v>30651</v>
      </c>
      <c r="P20" s="43">
        <f t="shared" si="4"/>
        <v>493667</v>
      </c>
      <c r="Q20" s="43">
        <v>75710</v>
      </c>
      <c r="R20" s="44">
        <v>17050</v>
      </c>
      <c r="S20" s="45">
        <v>63843</v>
      </c>
      <c r="T20" s="51">
        <v>319985</v>
      </c>
      <c r="U20" s="44">
        <f t="shared" si="11"/>
        <v>476588</v>
      </c>
      <c r="V20" s="45">
        <f t="shared" si="12"/>
        <v>17050</v>
      </c>
      <c r="W20" s="43">
        <f t="shared" si="5"/>
        <v>459538</v>
      </c>
      <c r="X20" s="43">
        <v>42751</v>
      </c>
      <c r="Y20" s="44">
        <v>7381</v>
      </c>
      <c r="Z20" s="43">
        <v>35194</v>
      </c>
      <c r="AA20" s="51">
        <v>184298</v>
      </c>
      <c r="AB20" s="44">
        <f t="shared" si="6"/>
        <v>269624</v>
      </c>
      <c r="AC20" s="45">
        <f t="shared" si="13"/>
        <v>7381</v>
      </c>
      <c r="AD20" s="43">
        <f t="shared" si="7"/>
        <v>262243</v>
      </c>
      <c r="AE20" s="43">
        <v>82504</v>
      </c>
      <c r="AF20" s="44">
        <v>9945</v>
      </c>
      <c r="AG20" s="45">
        <v>64231</v>
      </c>
      <c r="AH20" s="51">
        <v>349852</v>
      </c>
      <c r="AI20" s="44">
        <f t="shared" si="8"/>
        <v>506532</v>
      </c>
      <c r="AJ20" s="45">
        <f t="shared" si="14"/>
        <v>9945</v>
      </c>
      <c r="AK20" s="43">
        <f t="shared" si="9"/>
        <v>496587</v>
      </c>
    </row>
    <row r="21" spans="1:37" x14ac:dyDescent="0.35">
      <c r="A21" s="52" t="s">
        <v>43</v>
      </c>
      <c r="B21" s="44">
        <v>144080</v>
      </c>
      <c r="C21" s="43">
        <v>112689</v>
      </c>
      <c r="D21" s="44">
        <v>26270</v>
      </c>
      <c r="E21" s="43">
        <v>30093</v>
      </c>
      <c r="F21" s="51">
        <v>177616</v>
      </c>
      <c r="G21" s="44">
        <f t="shared" si="0"/>
        <v>490748</v>
      </c>
      <c r="H21" s="45">
        <f t="shared" si="1"/>
        <v>170350</v>
      </c>
      <c r="I21" s="43">
        <f t="shared" si="2"/>
        <v>320398</v>
      </c>
      <c r="J21" s="43">
        <v>99459</v>
      </c>
      <c r="K21" s="44">
        <v>58589</v>
      </c>
      <c r="L21" s="43">
        <v>85630</v>
      </c>
      <c r="M21" s="51">
        <v>301296</v>
      </c>
      <c r="N21" s="44">
        <f t="shared" si="3"/>
        <v>544974</v>
      </c>
      <c r="O21" s="45">
        <f t="shared" si="10"/>
        <v>58589</v>
      </c>
      <c r="P21" s="43">
        <f t="shared" si="4"/>
        <v>486385</v>
      </c>
      <c r="Q21" s="43">
        <v>81408</v>
      </c>
      <c r="R21" s="44">
        <v>29687</v>
      </c>
      <c r="S21" s="45">
        <v>91513</v>
      </c>
      <c r="T21" s="51">
        <v>257115</v>
      </c>
      <c r="U21" s="44">
        <f t="shared" si="11"/>
        <v>459723</v>
      </c>
      <c r="V21" s="45">
        <f t="shared" si="12"/>
        <v>29687</v>
      </c>
      <c r="W21" s="43">
        <f t="shared" si="5"/>
        <v>430036</v>
      </c>
      <c r="X21" s="43">
        <v>44731</v>
      </c>
      <c r="Y21" s="44">
        <v>12176</v>
      </c>
      <c r="Z21" s="43">
        <v>52260</v>
      </c>
      <c r="AA21" s="51">
        <v>153094</v>
      </c>
      <c r="AB21" s="44">
        <f t="shared" si="6"/>
        <v>262261</v>
      </c>
      <c r="AC21" s="45">
        <f t="shared" si="13"/>
        <v>12176</v>
      </c>
      <c r="AD21" s="43">
        <f t="shared" si="7"/>
        <v>250085</v>
      </c>
      <c r="AE21" s="43">
        <v>80850</v>
      </c>
      <c r="AF21" s="44">
        <v>18166</v>
      </c>
      <c r="AG21" s="45">
        <v>103538</v>
      </c>
      <c r="AH21" s="51">
        <v>294045</v>
      </c>
      <c r="AI21" s="44">
        <f t="shared" si="8"/>
        <v>496599</v>
      </c>
      <c r="AJ21" s="45">
        <f t="shared" si="14"/>
        <v>18166</v>
      </c>
      <c r="AK21" s="43">
        <f t="shared" si="9"/>
        <v>478433</v>
      </c>
    </row>
    <row r="22" spans="1:37" x14ac:dyDescent="0.35">
      <c r="A22" s="52" t="s">
        <v>44</v>
      </c>
      <c r="B22" s="44">
        <v>66430</v>
      </c>
      <c r="C22" s="43">
        <v>33414</v>
      </c>
      <c r="D22" s="44">
        <v>18347</v>
      </c>
      <c r="E22" s="43">
        <v>27113</v>
      </c>
      <c r="F22" s="51">
        <v>322061</v>
      </c>
      <c r="G22" s="44">
        <f t="shared" si="0"/>
        <v>467365</v>
      </c>
      <c r="H22" s="45">
        <f t="shared" si="1"/>
        <v>84777</v>
      </c>
      <c r="I22" s="43">
        <f t="shared" si="2"/>
        <v>382588</v>
      </c>
      <c r="J22" s="43">
        <v>35877</v>
      </c>
      <c r="K22" s="44">
        <v>19490</v>
      </c>
      <c r="L22" s="43">
        <v>37826</v>
      </c>
      <c r="M22" s="51">
        <v>451765</v>
      </c>
      <c r="N22" s="44">
        <f t="shared" si="3"/>
        <v>544958</v>
      </c>
      <c r="O22" s="45">
        <f t="shared" si="10"/>
        <v>19490</v>
      </c>
      <c r="P22" s="43">
        <f t="shared" si="4"/>
        <v>525468</v>
      </c>
      <c r="Q22" s="43">
        <v>35589</v>
      </c>
      <c r="R22" s="44">
        <v>9297</v>
      </c>
      <c r="S22" s="45">
        <v>38332</v>
      </c>
      <c r="T22" s="51">
        <v>346850</v>
      </c>
      <c r="U22" s="44">
        <f t="shared" si="11"/>
        <v>430068</v>
      </c>
      <c r="V22" s="45">
        <f t="shared" si="12"/>
        <v>9297</v>
      </c>
      <c r="W22" s="43">
        <f t="shared" si="5"/>
        <v>420771</v>
      </c>
      <c r="X22" s="43">
        <v>21085</v>
      </c>
      <c r="Y22" s="44">
        <v>4031</v>
      </c>
      <c r="Z22" s="43">
        <v>23188</v>
      </c>
      <c r="AA22" s="51">
        <v>201794</v>
      </c>
      <c r="AB22" s="44">
        <f t="shared" si="6"/>
        <v>250098</v>
      </c>
      <c r="AC22" s="45">
        <f t="shared" si="13"/>
        <v>4031</v>
      </c>
      <c r="AD22" s="43">
        <f t="shared" si="7"/>
        <v>246067</v>
      </c>
      <c r="AE22" s="43">
        <v>40560</v>
      </c>
      <c r="AF22" s="44">
        <v>5434</v>
      </c>
      <c r="AG22" s="45">
        <v>46486</v>
      </c>
      <c r="AH22" s="51">
        <v>385953</v>
      </c>
      <c r="AI22" s="44">
        <f t="shared" si="8"/>
        <v>478433</v>
      </c>
      <c r="AJ22" s="45">
        <f t="shared" si="14"/>
        <v>5434</v>
      </c>
      <c r="AK22" s="43">
        <f t="shared" si="9"/>
        <v>472999</v>
      </c>
    </row>
    <row r="23" spans="1:37" x14ac:dyDescent="0.35">
      <c r="A23" s="52" t="s">
        <v>45</v>
      </c>
      <c r="B23" s="44">
        <v>102195</v>
      </c>
      <c r="C23" s="43">
        <v>42687</v>
      </c>
      <c r="D23" s="44">
        <v>15843</v>
      </c>
      <c r="E23" s="43">
        <v>32010</v>
      </c>
      <c r="F23" s="51">
        <v>311130</v>
      </c>
      <c r="G23" s="44">
        <f t="shared" si="0"/>
        <v>503865</v>
      </c>
      <c r="H23" s="45">
        <f t="shared" si="1"/>
        <v>118038</v>
      </c>
      <c r="I23" s="43">
        <f t="shared" si="2"/>
        <v>385827</v>
      </c>
      <c r="J23" s="43">
        <v>39579</v>
      </c>
      <c r="K23" s="44">
        <v>21259</v>
      </c>
      <c r="L23" s="43">
        <v>42137</v>
      </c>
      <c r="M23" s="51">
        <v>371341</v>
      </c>
      <c r="N23" s="44">
        <f t="shared" si="3"/>
        <v>474316</v>
      </c>
      <c r="O23" s="45">
        <f t="shared" si="10"/>
        <v>21259</v>
      </c>
      <c r="P23" s="43">
        <f t="shared" si="4"/>
        <v>453057</v>
      </c>
      <c r="Q23" s="43">
        <v>37136</v>
      </c>
      <c r="R23" s="44">
        <v>12991</v>
      </c>
      <c r="S23" s="45">
        <v>39993</v>
      </c>
      <c r="T23" s="51">
        <v>321706</v>
      </c>
      <c r="U23" s="44">
        <f t="shared" si="11"/>
        <v>411826</v>
      </c>
      <c r="V23" s="45">
        <f t="shared" si="12"/>
        <v>12991</v>
      </c>
      <c r="W23" s="43">
        <f t="shared" si="5"/>
        <v>398835</v>
      </c>
      <c r="X23" s="43">
        <v>34567</v>
      </c>
      <c r="Y23" s="44">
        <v>6729</v>
      </c>
      <c r="Z23" s="43">
        <v>37058</v>
      </c>
      <c r="AA23" s="51">
        <v>227905</v>
      </c>
      <c r="AB23" s="44">
        <f t="shared" si="6"/>
        <v>306259</v>
      </c>
      <c r="AC23" s="45">
        <f t="shared" si="13"/>
        <v>6729</v>
      </c>
      <c r="AD23" s="43">
        <f t="shared" si="7"/>
        <v>299530</v>
      </c>
      <c r="AE23" s="43">
        <v>52993</v>
      </c>
      <c r="AF23" s="44">
        <v>7953</v>
      </c>
      <c r="AG23" s="45">
        <v>58722</v>
      </c>
      <c r="AH23" s="51">
        <v>397075</v>
      </c>
      <c r="AI23" s="44">
        <f t="shared" si="8"/>
        <v>516743</v>
      </c>
      <c r="AJ23" s="45">
        <f t="shared" si="14"/>
        <v>7953</v>
      </c>
      <c r="AK23" s="43">
        <f t="shared" si="9"/>
        <v>508790</v>
      </c>
    </row>
    <row r="24" spans="1:37" x14ac:dyDescent="0.35">
      <c r="A24" s="52" t="s">
        <v>46</v>
      </c>
      <c r="B24" s="44">
        <v>85089</v>
      </c>
      <c r="C24" s="43">
        <v>42071</v>
      </c>
      <c r="D24" s="44">
        <v>17567</v>
      </c>
      <c r="E24" s="43">
        <v>48707</v>
      </c>
      <c r="F24" s="51">
        <v>310172</v>
      </c>
      <c r="G24" s="44">
        <f t="shared" si="0"/>
        <v>503606</v>
      </c>
      <c r="H24" s="45">
        <f t="shared" si="1"/>
        <v>102656</v>
      </c>
      <c r="I24" s="43">
        <f t="shared" si="2"/>
        <v>400950</v>
      </c>
      <c r="J24" s="43">
        <v>51627</v>
      </c>
      <c r="K24" s="44">
        <v>36146</v>
      </c>
      <c r="L24" s="43">
        <v>58938</v>
      </c>
      <c r="M24" s="51">
        <v>368630</v>
      </c>
      <c r="N24" s="44">
        <f t="shared" si="3"/>
        <v>515341</v>
      </c>
      <c r="O24" s="45">
        <f t="shared" si="10"/>
        <v>36146</v>
      </c>
      <c r="P24" s="43">
        <f t="shared" si="4"/>
        <v>479195</v>
      </c>
      <c r="Q24" s="43">
        <v>37952</v>
      </c>
      <c r="R24" s="44">
        <v>17022</v>
      </c>
      <c r="S24" s="45">
        <v>47958</v>
      </c>
      <c r="T24" s="51">
        <v>295928</v>
      </c>
      <c r="U24" s="44">
        <f t="shared" si="11"/>
        <v>398860</v>
      </c>
      <c r="V24" s="45">
        <f t="shared" si="12"/>
        <v>17022</v>
      </c>
      <c r="W24" s="43">
        <f t="shared" si="5"/>
        <v>381838</v>
      </c>
      <c r="X24" s="43">
        <v>34209</v>
      </c>
      <c r="Y24" s="44">
        <v>8782</v>
      </c>
      <c r="Z24" s="43">
        <v>41240</v>
      </c>
      <c r="AA24" s="51">
        <v>215363</v>
      </c>
      <c r="AB24" s="44">
        <f t="shared" si="6"/>
        <v>299594</v>
      </c>
      <c r="AC24" s="45">
        <f t="shared" si="13"/>
        <v>8782</v>
      </c>
      <c r="AD24" s="43">
        <f t="shared" si="7"/>
        <v>290812</v>
      </c>
      <c r="AE24" s="43">
        <v>54349</v>
      </c>
      <c r="AF24" s="44">
        <v>10867</v>
      </c>
      <c r="AG24" s="45">
        <v>69244</v>
      </c>
      <c r="AH24" s="51">
        <v>374337</v>
      </c>
      <c r="AI24" s="44">
        <f t="shared" si="8"/>
        <v>508797</v>
      </c>
      <c r="AJ24" s="45">
        <f t="shared" si="14"/>
        <v>10867</v>
      </c>
      <c r="AK24" s="43">
        <f t="shared" si="9"/>
        <v>497930</v>
      </c>
    </row>
    <row r="25" spans="1:37" x14ac:dyDescent="0.35">
      <c r="A25" s="52" t="s">
        <v>47</v>
      </c>
      <c r="B25" s="44">
        <v>64011</v>
      </c>
      <c r="C25" s="43">
        <v>34691</v>
      </c>
      <c r="D25" s="44">
        <v>16811</v>
      </c>
      <c r="E25" s="43">
        <v>36684</v>
      </c>
      <c r="F25" s="51">
        <v>344678</v>
      </c>
      <c r="G25" s="44">
        <f t="shared" si="0"/>
        <v>496875</v>
      </c>
      <c r="H25" s="45">
        <f t="shared" si="1"/>
        <v>80822</v>
      </c>
      <c r="I25" s="43">
        <f t="shared" si="2"/>
        <v>416053</v>
      </c>
      <c r="J25" s="43">
        <v>40403</v>
      </c>
      <c r="K25" s="44">
        <v>17369</v>
      </c>
      <c r="L25" s="43">
        <v>49646</v>
      </c>
      <c r="M25" s="51">
        <v>389013</v>
      </c>
      <c r="N25" s="44">
        <f t="shared" si="3"/>
        <v>496431</v>
      </c>
      <c r="O25" s="45">
        <f t="shared" si="10"/>
        <v>17369</v>
      </c>
      <c r="P25" s="43">
        <f t="shared" si="4"/>
        <v>479062</v>
      </c>
      <c r="Q25" s="43">
        <v>36269</v>
      </c>
      <c r="R25" s="44">
        <v>10759</v>
      </c>
      <c r="S25" s="45">
        <v>44840</v>
      </c>
      <c r="T25" s="51">
        <v>324235</v>
      </c>
      <c r="U25" s="44">
        <f t="shared" si="11"/>
        <v>416103</v>
      </c>
      <c r="V25" s="45">
        <f t="shared" si="12"/>
        <v>10759</v>
      </c>
      <c r="W25" s="43">
        <f t="shared" si="5"/>
        <v>405344</v>
      </c>
      <c r="X25" s="43">
        <v>32900</v>
      </c>
      <c r="Y25" s="44">
        <v>4916</v>
      </c>
      <c r="Z25" s="43">
        <v>37462</v>
      </c>
      <c r="AA25" s="51">
        <v>215556</v>
      </c>
      <c r="AB25" s="44">
        <f t="shared" si="6"/>
        <v>290834</v>
      </c>
      <c r="AC25" s="45">
        <f t="shared" si="13"/>
        <v>4916</v>
      </c>
      <c r="AD25" s="43">
        <f t="shared" si="7"/>
        <v>285918</v>
      </c>
      <c r="AE25" s="43">
        <v>47692</v>
      </c>
      <c r="AF25" s="44">
        <v>6858</v>
      </c>
      <c r="AG25" s="45">
        <v>60163</v>
      </c>
      <c r="AH25" s="51">
        <v>383231</v>
      </c>
      <c r="AI25" s="44">
        <f t="shared" si="8"/>
        <v>497944</v>
      </c>
      <c r="AJ25" s="45">
        <f t="shared" si="14"/>
        <v>6858</v>
      </c>
      <c r="AK25" s="43">
        <f t="shared" si="9"/>
        <v>491086</v>
      </c>
    </row>
    <row r="26" spans="1:37" x14ac:dyDescent="0.35">
      <c r="A26" s="52" t="s">
        <v>48</v>
      </c>
      <c r="B26" s="44">
        <v>131334</v>
      </c>
      <c r="C26" s="43">
        <v>34657</v>
      </c>
      <c r="D26" s="44">
        <v>27208</v>
      </c>
      <c r="E26" s="43">
        <v>27603</v>
      </c>
      <c r="F26" s="51">
        <v>389872</v>
      </c>
      <c r="G26" s="44">
        <f t="shared" si="0"/>
        <v>610674</v>
      </c>
      <c r="H26" s="45">
        <f t="shared" si="1"/>
        <v>158542</v>
      </c>
      <c r="I26" s="43">
        <f t="shared" si="2"/>
        <v>452132</v>
      </c>
      <c r="J26" s="43">
        <v>31673</v>
      </c>
      <c r="K26" s="44">
        <v>28680</v>
      </c>
      <c r="L26" s="43">
        <v>30658</v>
      </c>
      <c r="M26" s="51">
        <v>352225</v>
      </c>
      <c r="N26" s="44">
        <f t="shared" si="3"/>
        <v>443236</v>
      </c>
      <c r="O26" s="45">
        <f t="shared" si="10"/>
        <v>28680</v>
      </c>
      <c r="P26" s="43">
        <f t="shared" si="4"/>
        <v>414556</v>
      </c>
      <c r="Q26" s="43">
        <v>33905</v>
      </c>
      <c r="R26" s="44">
        <v>19017</v>
      </c>
      <c r="S26" s="45">
        <v>34918</v>
      </c>
      <c r="T26" s="51">
        <v>353414</v>
      </c>
      <c r="U26" s="44">
        <f t="shared" si="11"/>
        <v>441254</v>
      </c>
      <c r="V26" s="45">
        <f t="shared" si="12"/>
        <v>19017</v>
      </c>
      <c r="W26" s="43">
        <f t="shared" si="5"/>
        <v>422237</v>
      </c>
      <c r="X26" s="43">
        <v>28819</v>
      </c>
      <c r="Y26" s="44">
        <v>8117</v>
      </c>
      <c r="Z26" s="43">
        <v>29000</v>
      </c>
      <c r="AA26" s="51">
        <v>220004</v>
      </c>
      <c r="AB26" s="44">
        <f t="shared" si="6"/>
        <v>285940</v>
      </c>
      <c r="AC26" s="45">
        <f t="shared" si="13"/>
        <v>8117</v>
      </c>
      <c r="AD26" s="43">
        <f t="shared" si="7"/>
        <v>277823</v>
      </c>
      <c r="AE26" s="43">
        <v>44193</v>
      </c>
      <c r="AF26" s="44">
        <v>9039</v>
      </c>
      <c r="AG26" s="45">
        <v>47237</v>
      </c>
      <c r="AH26" s="51">
        <v>390619</v>
      </c>
      <c r="AI26" s="44">
        <f t="shared" si="8"/>
        <v>491088</v>
      </c>
      <c r="AJ26" s="45">
        <f t="shared" si="14"/>
        <v>9039</v>
      </c>
      <c r="AK26" s="43">
        <f t="shared" si="9"/>
        <v>482049</v>
      </c>
    </row>
    <row r="27" spans="1:37" x14ac:dyDescent="0.35">
      <c r="A27" s="52" t="s">
        <v>49</v>
      </c>
      <c r="B27" s="44">
        <v>111097</v>
      </c>
      <c r="C27" s="43">
        <v>47115</v>
      </c>
      <c r="D27" s="44">
        <v>20703</v>
      </c>
      <c r="E27" s="43">
        <v>34656</v>
      </c>
      <c r="F27" s="51">
        <v>405138</v>
      </c>
      <c r="G27" s="44">
        <f t="shared" si="0"/>
        <v>618709</v>
      </c>
      <c r="H27" s="45">
        <f t="shared" si="1"/>
        <v>131800</v>
      </c>
      <c r="I27" s="43">
        <f t="shared" si="2"/>
        <v>486909</v>
      </c>
      <c r="J27" s="43">
        <v>39152</v>
      </c>
      <c r="K27" s="44">
        <v>21566</v>
      </c>
      <c r="L27" s="43">
        <v>37188</v>
      </c>
      <c r="M27" s="51">
        <v>347289</v>
      </c>
      <c r="N27" s="44">
        <f t="shared" si="3"/>
        <v>445195</v>
      </c>
      <c r="O27" s="45">
        <f t="shared" si="10"/>
        <v>21566</v>
      </c>
      <c r="P27" s="43">
        <f t="shared" si="4"/>
        <v>423629</v>
      </c>
      <c r="Q27" s="43">
        <v>36674</v>
      </c>
      <c r="R27" s="44">
        <v>13738</v>
      </c>
      <c r="S27" s="45">
        <v>36809</v>
      </c>
      <c r="T27" s="51">
        <v>312909</v>
      </c>
      <c r="U27" s="44">
        <f t="shared" si="11"/>
        <v>400130</v>
      </c>
      <c r="V27" s="45">
        <f t="shared" si="12"/>
        <v>13738</v>
      </c>
      <c r="W27" s="43">
        <f t="shared" si="5"/>
        <v>386392</v>
      </c>
      <c r="X27" s="43">
        <v>34779</v>
      </c>
      <c r="Y27" s="44">
        <v>6781</v>
      </c>
      <c r="Z27" s="43">
        <v>34801</v>
      </c>
      <c r="AA27" s="51">
        <v>214639</v>
      </c>
      <c r="AB27" s="44">
        <f t="shared" si="6"/>
        <v>291000</v>
      </c>
      <c r="AC27" s="45">
        <f t="shared" si="13"/>
        <v>6781</v>
      </c>
      <c r="AD27" s="43">
        <f t="shared" si="7"/>
        <v>284219</v>
      </c>
      <c r="AE27" s="43">
        <v>55354</v>
      </c>
      <c r="AF27" s="44">
        <v>9120</v>
      </c>
      <c r="AG27" s="45">
        <v>57287</v>
      </c>
      <c r="AH27" s="51">
        <v>404796</v>
      </c>
      <c r="AI27" s="44">
        <f t="shared" si="8"/>
        <v>526557</v>
      </c>
      <c r="AJ27" s="45">
        <f t="shared" si="14"/>
        <v>9120</v>
      </c>
      <c r="AK27" s="43">
        <f t="shared" si="9"/>
        <v>517437</v>
      </c>
    </row>
    <row r="28" spans="1:37" x14ac:dyDescent="0.35">
      <c r="A28" s="52" t="s">
        <v>50</v>
      </c>
      <c r="B28" s="44">
        <v>78097</v>
      </c>
      <c r="C28" s="43">
        <v>44256</v>
      </c>
      <c r="D28" s="44">
        <v>29246</v>
      </c>
      <c r="E28" s="43">
        <v>31645</v>
      </c>
      <c r="F28" s="51">
        <v>387199</v>
      </c>
      <c r="G28" s="44">
        <f t="shared" si="0"/>
        <v>570443</v>
      </c>
      <c r="H28" s="45">
        <f t="shared" si="1"/>
        <v>107343</v>
      </c>
      <c r="I28" s="43">
        <f t="shared" si="2"/>
        <v>463100</v>
      </c>
      <c r="J28" s="43">
        <v>60028</v>
      </c>
      <c r="K28" s="44">
        <v>23589</v>
      </c>
      <c r="L28" s="43">
        <v>52115</v>
      </c>
      <c r="M28" s="51">
        <v>391002</v>
      </c>
      <c r="N28" s="44">
        <f t="shared" si="3"/>
        <v>526734</v>
      </c>
      <c r="O28" s="45">
        <f t="shared" si="10"/>
        <v>23589</v>
      </c>
      <c r="P28" s="43">
        <f t="shared" si="4"/>
        <v>503145</v>
      </c>
      <c r="Q28" s="43">
        <v>40076</v>
      </c>
      <c r="R28" s="44">
        <v>11071</v>
      </c>
      <c r="S28" s="45">
        <v>39272</v>
      </c>
      <c r="T28" s="51">
        <v>295984</v>
      </c>
      <c r="U28" s="44">
        <f t="shared" si="11"/>
        <v>386403</v>
      </c>
      <c r="V28" s="45">
        <f t="shared" si="12"/>
        <v>11071</v>
      </c>
      <c r="W28" s="43">
        <f t="shared" si="5"/>
        <v>375332</v>
      </c>
      <c r="X28" s="43">
        <v>35036</v>
      </c>
      <c r="Y28" s="44">
        <v>5745</v>
      </c>
      <c r="Z28" s="43">
        <v>35357</v>
      </c>
      <c r="AA28" s="51">
        <v>208099</v>
      </c>
      <c r="AB28" s="44">
        <f t="shared" si="6"/>
        <v>284237</v>
      </c>
      <c r="AC28" s="45">
        <f t="shared" si="13"/>
        <v>5745</v>
      </c>
      <c r="AD28" s="43">
        <f t="shared" si="7"/>
        <v>278492</v>
      </c>
      <c r="AE28" s="43">
        <v>59007</v>
      </c>
      <c r="AF28" s="44">
        <v>7469</v>
      </c>
      <c r="AG28" s="45">
        <v>61899</v>
      </c>
      <c r="AH28" s="51">
        <v>389074</v>
      </c>
      <c r="AI28" s="44">
        <f t="shared" si="8"/>
        <v>517449</v>
      </c>
      <c r="AJ28" s="45">
        <f t="shared" si="14"/>
        <v>7469</v>
      </c>
      <c r="AK28" s="43">
        <f t="shared" si="9"/>
        <v>509980</v>
      </c>
    </row>
    <row r="29" spans="1:37" x14ac:dyDescent="0.35">
      <c r="A29" s="52" t="s">
        <v>51</v>
      </c>
      <c r="B29" s="44">
        <v>54798</v>
      </c>
      <c r="C29" s="43">
        <v>37373</v>
      </c>
      <c r="D29" s="44">
        <v>31568</v>
      </c>
      <c r="E29" s="43">
        <v>47546</v>
      </c>
      <c r="F29" s="51">
        <v>373575</v>
      </c>
      <c r="G29" s="44">
        <f t="shared" si="0"/>
        <v>544860</v>
      </c>
      <c r="H29" s="45">
        <f t="shared" si="1"/>
        <v>86366</v>
      </c>
      <c r="I29" s="43">
        <f t="shared" si="2"/>
        <v>458494</v>
      </c>
      <c r="J29" s="43">
        <v>41863</v>
      </c>
      <c r="K29" s="44">
        <v>27237</v>
      </c>
      <c r="L29" s="43">
        <v>49426</v>
      </c>
      <c r="M29" s="51">
        <v>370675</v>
      </c>
      <c r="N29" s="44">
        <f t="shared" si="3"/>
        <v>489201</v>
      </c>
      <c r="O29" s="45">
        <f t="shared" si="10"/>
        <v>27237</v>
      </c>
      <c r="P29" s="43">
        <f t="shared" si="4"/>
        <v>461964</v>
      </c>
      <c r="Q29" s="43">
        <v>40503</v>
      </c>
      <c r="R29" s="44">
        <v>13997</v>
      </c>
      <c r="S29" s="45">
        <v>47612</v>
      </c>
      <c r="T29" s="51">
        <v>336036</v>
      </c>
      <c r="U29" s="44">
        <f t="shared" si="11"/>
        <v>438148</v>
      </c>
      <c r="V29" s="45">
        <f t="shared" si="12"/>
        <v>13997</v>
      </c>
      <c r="W29" s="43">
        <f t="shared" si="5"/>
        <v>424151</v>
      </c>
      <c r="X29" s="43">
        <v>33692</v>
      </c>
      <c r="Y29" s="44">
        <v>5213</v>
      </c>
      <c r="Z29" s="43">
        <v>36986</v>
      </c>
      <c r="AA29" s="51">
        <v>202634</v>
      </c>
      <c r="AB29" s="44">
        <f t="shared" si="6"/>
        <v>278525</v>
      </c>
      <c r="AC29" s="45">
        <f t="shared" si="13"/>
        <v>5213</v>
      </c>
      <c r="AD29" s="43">
        <f t="shared" si="7"/>
        <v>273312</v>
      </c>
      <c r="AE29" s="43">
        <v>52529</v>
      </c>
      <c r="AF29" s="44">
        <v>6875</v>
      </c>
      <c r="AG29" s="45">
        <v>61869</v>
      </c>
      <c r="AH29" s="51">
        <v>388720</v>
      </c>
      <c r="AI29" s="44">
        <f t="shared" si="8"/>
        <v>509993</v>
      </c>
      <c r="AJ29" s="45">
        <f t="shared" si="14"/>
        <v>6875</v>
      </c>
      <c r="AK29" s="43">
        <f t="shared" si="9"/>
        <v>503118</v>
      </c>
    </row>
    <row r="30" spans="1:37" x14ac:dyDescent="0.35">
      <c r="A30" s="52" t="s">
        <v>52</v>
      </c>
      <c r="B30" s="44">
        <v>134954</v>
      </c>
      <c r="C30" s="43">
        <v>40362</v>
      </c>
      <c r="D30" s="44">
        <v>23271</v>
      </c>
      <c r="E30" s="43">
        <v>27136</v>
      </c>
      <c r="F30" s="51">
        <v>350324</v>
      </c>
      <c r="G30" s="44">
        <f t="shared" si="0"/>
        <v>576047</v>
      </c>
      <c r="H30" s="45">
        <f t="shared" si="1"/>
        <v>158225</v>
      </c>
      <c r="I30" s="43">
        <f t="shared" si="2"/>
        <v>417822</v>
      </c>
      <c r="J30" s="43">
        <v>37413</v>
      </c>
      <c r="K30" s="44">
        <v>31419</v>
      </c>
      <c r="L30" s="43">
        <v>34602</v>
      </c>
      <c r="M30" s="51">
        <v>401686</v>
      </c>
      <c r="N30" s="44">
        <f t="shared" si="3"/>
        <v>505120</v>
      </c>
      <c r="O30" s="45">
        <f t="shared" si="10"/>
        <v>31419</v>
      </c>
      <c r="P30" s="43">
        <f t="shared" si="4"/>
        <v>473701</v>
      </c>
      <c r="Q30" s="43">
        <v>36087</v>
      </c>
      <c r="R30" s="44">
        <v>18410</v>
      </c>
      <c r="S30" s="45">
        <v>35020</v>
      </c>
      <c r="T30" s="51">
        <v>362656</v>
      </c>
      <c r="U30" s="44">
        <f t="shared" si="11"/>
        <v>452173</v>
      </c>
      <c r="V30" s="45">
        <f t="shared" si="12"/>
        <v>18410</v>
      </c>
      <c r="W30" s="43">
        <f t="shared" si="5"/>
        <v>433763</v>
      </c>
      <c r="X30" s="43">
        <v>28496</v>
      </c>
      <c r="Y30" s="44">
        <v>7353</v>
      </c>
      <c r="Z30" s="43">
        <v>27819</v>
      </c>
      <c r="AA30" s="51">
        <v>209656</v>
      </c>
      <c r="AB30" s="44">
        <f t="shared" si="6"/>
        <v>273324</v>
      </c>
      <c r="AC30" s="45">
        <f t="shared" si="13"/>
        <v>7353</v>
      </c>
      <c r="AD30" s="43">
        <f t="shared" si="7"/>
        <v>265971</v>
      </c>
      <c r="AE30" s="43">
        <v>45570</v>
      </c>
      <c r="AF30" s="44">
        <v>9036</v>
      </c>
      <c r="AG30" s="45">
        <v>47046</v>
      </c>
      <c r="AH30" s="51">
        <v>401467</v>
      </c>
      <c r="AI30" s="44">
        <f t="shared" si="8"/>
        <v>503119</v>
      </c>
      <c r="AJ30" s="45">
        <f t="shared" si="14"/>
        <v>9036</v>
      </c>
      <c r="AK30" s="43">
        <f t="shared" si="9"/>
        <v>494083</v>
      </c>
    </row>
    <row r="31" spans="1:37" x14ac:dyDescent="0.35">
      <c r="A31" s="52" t="s">
        <v>53</v>
      </c>
      <c r="B31" s="44">
        <v>106602</v>
      </c>
      <c r="C31" s="43">
        <v>46365</v>
      </c>
      <c r="D31" s="44">
        <v>20957</v>
      </c>
      <c r="E31" s="43">
        <v>32296</v>
      </c>
      <c r="F31" s="51">
        <v>383680</v>
      </c>
      <c r="G31" s="44">
        <f t="shared" si="0"/>
        <v>589900</v>
      </c>
      <c r="H31" s="45">
        <f t="shared" si="1"/>
        <v>127559</v>
      </c>
      <c r="I31" s="43">
        <f t="shared" si="2"/>
        <v>462341</v>
      </c>
      <c r="J31" s="43">
        <v>43371</v>
      </c>
      <c r="K31" s="44">
        <v>22880</v>
      </c>
      <c r="L31" s="43">
        <v>40330</v>
      </c>
      <c r="M31" s="51">
        <v>397458</v>
      </c>
      <c r="N31" s="44">
        <f t="shared" si="3"/>
        <v>504039</v>
      </c>
      <c r="O31" s="45">
        <f t="shared" si="10"/>
        <v>22880</v>
      </c>
      <c r="P31" s="43">
        <f t="shared" si="4"/>
        <v>481159</v>
      </c>
      <c r="Q31" s="43">
        <v>38333</v>
      </c>
      <c r="R31" s="44">
        <v>12283</v>
      </c>
      <c r="S31" s="45">
        <v>35242</v>
      </c>
      <c r="T31" s="51">
        <v>321038</v>
      </c>
      <c r="U31" s="44">
        <f t="shared" si="11"/>
        <v>406896</v>
      </c>
      <c r="V31" s="45">
        <f t="shared" si="12"/>
        <v>12283</v>
      </c>
      <c r="W31" s="43">
        <f t="shared" si="5"/>
        <v>394613</v>
      </c>
      <c r="X31" s="43">
        <v>34430</v>
      </c>
      <c r="Y31" s="44">
        <v>6010</v>
      </c>
      <c r="Z31" s="43">
        <v>31289</v>
      </c>
      <c r="AA31" s="51">
        <v>208086</v>
      </c>
      <c r="AB31" s="44">
        <f t="shared" si="6"/>
        <v>279815</v>
      </c>
      <c r="AC31" s="45">
        <f t="shared" si="13"/>
        <v>6010</v>
      </c>
      <c r="AD31" s="43">
        <f t="shared" si="7"/>
        <v>273805</v>
      </c>
      <c r="AE31" s="43">
        <v>58905</v>
      </c>
      <c r="AF31" s="44">
        <v>8572</v>
      </c>
      <c r="AG31" s="45">
        <v>54829</v>
      </c>
      <c r="AH31" s="51">
        <v>413761</v>
      </c>
      <c r="AI31" s="44">
        <f t="shared" si="8"/>
        <v>536067</v>
      </c>
      <c r="AJ31" s="45">
        <f t="shared" si="14"/>
        <v>8572</v>
      </c>
      <c r="AK31" s="43">
        <f t="shared" si="9"/>
        <v>527495</v>
      </c>
    </row>
    <row r="32" spans="1:37" x14ac:dyDescent="0.35">
      <c r="A32" s="52" t="s">
        <v>54</v>
      </c>
      <c r="B32" s="44">
        <v>166772</v>
      </c>
      <c r="C32" s="43">
        <v>48436</v>
      </c>
      <c r="D32" s="44">
        <v>18201</v>
      </c>
      <c r="E32" s="43">
        <v>35934</v>
      </c>
      <c r="F32" s="51">
        <v>409050</v>
      </c>
      <c r="G32" s="44">
        <f t="shared" si="0"/>
        <v>678393</v>
      </c>
      <c r="H32" s="45">
        <f t="shared" si="1"/>
        <v>184973</v>
      </c>
      <c r="I32" s="43">
        <f t="shared" si="2"/>
        <v>493420</v>
      </c>
      <c r="J32" s="43">
        <v>52491</v>
      </c>
      <c r="K32" s="44">
        <v>20096</v>
      </c>
      <c r="L32" s="43">
        <v>45861</v>
      </c>
      <c r="M32" s="51">
        <v>385426</v>
      </c>
      <c r="N32" s="44">
        <f t="shared" si="3"/>
        <v>503874</v>
      </c>
      <c r="O32" s="45">
        <f t="shared" si="10"/>
        <v>20096</v>
      </c>
      <c r="P32" s="43">
        <f t="shared" si="4"/>
        <v>483778</v>
      </c>
      <c r="Q32" s="43">
        <v>43419</v>
      </c>
      <c r="R32" s="44">
        <v>11193</v>
      </c>
      <c r="S32" s="45">
        <v>41043</v>
      </c>
      <c r="T32" s="51">
        <v>326347</v>
      </c>
      <c r="U32" s="44">
        <f t="shared" si="11"/>
        <v>422002</v>
      </c>
      <c r="V32" s="45">
        <f t="shared" si="12"/>
        <v>11193</v>
      </c>
      <c r="W32" s="43">
        <f t="shared" si="5"/>
        <v>410809</v>
      </c>
      <c r="X32" s="43">
        <v>33836</v>
      </c>
      <c r="Y32" s="44">
        <v>5103</v>
      </c>
      <c r="Z32" s="43">
        <v>31686</v>
      </c>
      <c r="AA32" s="51">
        <v>203200</v>
      </c>
      <c r="AB32" s="44">
        <f t="shared" si="6"/>
        <v>273825</v>
      </c>
      <c r="AC32" s="45">
        <f t="shared" si="13"/>
        <v>5103</v>
      </c>
      <c r="AD32" s="43">
        <f t="shared" si="7"/>
        <v>268722</v>
      </c>
      <c r="AE32" s="43">
        <v>58847</v>
      </c>
      <c r="AF32" s="44">
        <v>6662</v>
      </c>
      <c r="AG32" s="45">
        <v>59377</v>
      </c>
      <c r="AH32" s="51">
        <v>402627</v>
      </c>
      <c r="AI32" s="44">
        <f t="shared" si="8"/>
        <v>527513</v>
      </c>
      <c r="AJ32" s="45">
        <f t="shared" si="14"/>
        <v>6662</v>
      </c>
      <c r="AK32" s="43">
        <f t="shared" si="9"/>
        <v>520851</v>
      </c>
    </row>
    <row r="33" spans="1:37" x14ac:dyDescent="0.35">
      <c r="A33" s="52" t="s">
        <v>55</v>
      </c>
      <c r="B33" s="44">
        <v>48380</v>
      </c>
      <c r="C33" s="43">
        <v>35212</v>
      </c>
      <c r="D33" s="44">
        <v>30255</v>
      </c>
      <c r="E33" s="43">
        <v>36835</v>
      </c>
      <c r="F33" s="51">
        <v>372553</v>
      </c>
      <c r="G33" s="44">
        <f t="shared" si="0"/>
        <v>523235</v>
      </c>
      <c r="H33" s="45">
        <f t="shared" si="1"/>
        <v>78635</v>
      </c>
      <c r="I33" s="43">
        <f t="shared" si="2"/>
        <v>444600</v>
      </c>
      <c r="J33" s="43">
        <v>44889</v>
      </c>
      <c r="K33" s="44">
        <v>20917</v>
      </c>
      <c r="L33" s="43">
        <v>49330</v>
      </c>
      <c r="M33" s="51">
        <v>430805</v>
      </c>
      <c r="N33" s="44">
        <f t="shared" si="3"/>
        <v>545941</v>
      </c>
      <c r="O33" s="45">
        <f t="shared" si="10"/>
        <v>20917</v>
      </c>
      <c r="P33" s="43">
        <f t="shared" si="4"/>
        <v>525024</v>
      </c>
      <c r="Q33" s="43">
        <v>41796</v>
      </c>
      <c r="R33" s="44">
        <v>9655</v>
      </c>
      <c r="S33" s="45">
        <v>43817</v>
      </c>
      <c r="T33" s="51">
        <v>342191</v>
      </c>
      <c r="U33" s="44">
        <f t="shared" si="11"/>
        <v>437459</v>
      </c>
      <c r="V33" s="45">
        <f t="shared" si="12"/>
        <v>9655</v>
      </c>
      <c r="W33" s="43">
        <f t="shared" si="5"/>
        <v>427804</v>
      </c>
      <c r="X33" s="43">
        <v>33705</v>
      </c>
      <c r="Y33" s="44">
        <v>3835</v>
      </c>
      <c r="Z33" s="43">
        <v>32961</v>
      </c>
      <c r="AA33" s="51">
        <v>198265</v>
      </c>
      <c r="AB33" s="44">
        <f t="shared" si="6"/>
        <v>268766</v>
      </c>
      <c r="AC33" s="45">
        <f t="shared" si="13"/>
        <v>3835</v>
      </c>
      <c r="AD33" s="43">
        <f t="shared" si="7"/>
        <v>264931</v>
      </c>
      <c r="AE33" s="43">
        <v>55264</v>
      </c>
      <c r="AF33" s="44">
        <v>6346</v>
      </c>
      <c r="AG33" s="45">
        <v>59137</v>
      </c>
      <c r="AH33" s="51">
        <v>400116</v>
      </c>
      <c r="AI33" s="44">
        <f t="shared" si="8"/>
        <v>520863</v>
      </c>
      <c r="AJ33" s="45">
        <f t="shared" si="14"/>
        <v>6346</v>
      </c>
      <c r="AK33" s="43">
        <f t="shared" si="9"/>
        <v>514517</v>
      </c>
    </row>
    <row r="34" spans="1:37" x14ac:dyDescent="0.35">
      <c r="A34" s="52" t="s">
        <v>56</v>
      </c>
      <c r="B34" s="44">
        <v>125238</v>
      </c>
      <c r="C34" s="43">
        <v>28814</v>
      </c>
      <c r="D34" s="44">
        <v>20330</v>
      </c>
      <c r="E34" s="43">
        <v>24241</v>
      </c>
      <c r="F34" s="51">
        <v>344873</v>
      </c>
      <c r="G34" s="44">
        <f t="shared" si="0"/>
        <v>543496</v>
      </c>
      <c r="H34" s="45">
        <f t="shared" si="1"/>
        <v>145568</v>
      </c>
      <c r="I34" s="43">
        <f t="shared" si="2"/>
        <v>397928</v>
      </c>
      <c r="J34" s="43">
        <v>37940</v>
      </c>
      <c r="K34" s="44">
        <v>32200</v>
      </c>
      <c r="L34" s="43">
        <v>38573</v>
      </c>
      <c r="M34" s="51">
        <v>458815</v>
      </c>
      <c r="N34" s="44">
        <f t="shared" si="3"/>
        <v>567528</v>
      </c>
      <c r="O34" s="45">
        <f t="shared" si="10"/>
        <v>32200</v>
      </c>
      <c r="P34" s="43">
        <f t="shared" si="4"/>
        <v>535328</v>
      </c>
      <c r="Q34" s="43">
        <v>36136</v>
      </c>
      <c r="R34" s="44">
        <v>16192</v>
      </c>
      <c r="S34" s="45">
        <v>37088</v>
      </c>
      <c r="T34" s="51">
        <v>369928</v>
      </c>
      <c r="U34" s="44">
        <f t="shared" si="11"/>
        <v>459344</v>
      </c>
      <c r="V34" s="45">
        <f t="shared" si="12"/>
        <v>16192</v>
      </c>
      <c r="W34" s="43">
        <f t="shared" si="5"/>
        <v>443152</v>
      </c>
      <c r="X34" s="43">
        <v>26945</v>
      </c>
      <c r="Y34" s="44">
        <v>6487</v>
      </c>
      <c r="Z34" s="43">
        <v>28076</v>
      </c>
      <c r="AA34" s="51">
        <v>203433</v>
      </c>
      <c r="AB34" s="44">
        <f t="shared" si="6"/>
        <v>264941</v>
      </c>
      <c r="AC34" s="45">
        <f t="shared" si="13"/>
        <v>6487</v>
      </c>
      <c r="AD34" s="43">
        <f t="shared" si="7"/>
        <v>258454</v>
      </c>
      <c r="AE34" s="43">
        <v>45500</v>
      </c>
      <c r="AF34" s="44">
        <v>8384</v>
      </c>
      <c r="AG34" s="45">
        <v>50393</v>
      </c>
      <c r="AH34" s="51">
        <v>410246</v>
      </c>
      <c r="AI34" s="44">
        <f t="shared" si="8"/>
        <v>514523</v>
      </c>
      <c r="AJ34" s="45">
        <f t="shared" si="14"/>
        <v>8384</v>
      </c>
      <c r="AK34" s="43">
        <f t="shared" si="9"/>
        <v>506139</v>
      </c>
    </row>
    <row r="35" spans="1:37" x14ac:dyDescent="0.35">
      <c r="A35" s="52" t="s">
        <v>57</v>
      </c>
      <c r="B35" s="44">
        <v>133714</v>
      </c>
      <c r="C35" s="43">
        <v>39015</v>
      </c>
      <c r="D35" s="44">
        <v>19595</v>
      </c>
      <c r="E35" s="43">
        <v>30873</v>
      </c>
      <c r="F35" s="51">
        <v>369132</v>
      </c>
      <c r="G35" s="44">
        <f t="shared" si="0"/>
        <v>592329</v>
      </c>
      <c r="H35" s="45">
        <f t="shared" si="1"/>
        <v>153309</v>
      </c>
      <c r="I35" s="43">
        <f t="shared" si="2"/>
        <v>439020</v>
      </c>
      <c r="J35" s="43">
        <v>43485</v>
      </c>
      <c r="K35" s="44">
        <v>25353</v>
      </c>
      <c r="L35" s="43">
        <v>45575</v>
      </c>
      <c r="M35" s="51">
        <v>451036</v>
      </c>
      <c r="N35" s="44">
        <f t="shared" si="3"/>
        <v>565449</v>
      </c>
      <c r="O35" s="45">
        <f t="shared" si="10"/>
        <v>25353</v>
      </c>
      <c r="P35" s="43">
        <f t="shared" si="4"/>
        <v>540096</v>
      </c>
      <c r="Q35" s="43">
        <v>36698</v>
      </c>
      <c r="R35" s="44">
        <v>11847</v>
      </c>
      <c r="S35" s="45">
        <v>38517</v>
      </c>
      <c r="T35" s="51">
        <v>320564</v>
      </c>
      <c r="U35" s="44">
        <f t="shared" si="11"/>
        <v>407626</v>
      </c>
      <c r="V35" s="45">
        <f t="shared" si="12"/>
        <v>11847</v>
      </c>
      <c r="W35" s="43">
        <f t="shared" si="5"/>
        <v>395779</v>
      </c>
      <c r="X35" s="43">
        <v>30410</v>
      </c>
      <c r="Y35" s="44">
        <v>5625</v>
      </c>
      <c r="Z35" s="43">
        <v>33122</v>
      </c>
      <c r="AA35" s="51">
        <v>209398</v>
      </c>
      <c r="AB35" s="44">
        <f t="shared" si="6"/>
        <v>278555</v>
      </c>
      <c r="AC35" s="45">
        <f t="shared" si="13"/>
        <v>5625</v>
      </c>
      <c r="AD35" s="43">
        <f t="shared" si="7"/>
        <v>272930</v>
      </c>
      <c r="AE35" s="43">
        <v>56660</v>
      </c>
      <c r="AF35" s="44">
        <v>7969</v>
      </c>
      <c r="AG35" s="45">
        <v>60650</v>
      </c>
      <c r="AH35" s="51">
        <v>419522</v>
      </c>
      <c r="AI35" s="44">
        <f t="shared" si="8"/>
        <v>544801</v>
      </c>
      <c r="AJ35" s="45">
        <f t="shared" si="14"/>
        <v>7969</v>
      </c>
      <c r="AK35" s="43">
        <f t="shared" si="9"/>
        <v>536832</v>
      </c>
    </row>
    <row r="36" spans="1:37" x14ac:dyDescent="0.35">
      <c r="A36" s="52" t="s">
        <v>58</v>
      </c>
      <c r="B36" s="44">
        <v>119505</v>
      </c>
      <c r="C36" s="43">
        <v>40526</v>
      </c>
      <c r="D36" s="44">
        <v>36107</v>
      </c>
      <c r="E36" s="43">
        <v>34783</v>
      </c>
      <c r="F36" s="51">
        <v>404979</v>
      </c>
      <c r="G36" s="44">
        <f t="shared" si="0"/>
        <v>635900</v>
      </c>
      <c r="H36" s="45">
        <f t="shared" si="1"/>
        <v>155612</v>
      </c>
      <c r="I36" s="43">
        <f t="shared" si="2"/>
        <v>480288</v>
      </c>
      <c r="J36" s="43">
        <v>49250</v>
      </c>
      <c r="K36" s="44">
        <v>24387</v>
      </c>
      <c r="L36" s="43">
        <v>48957</v>
      </c>
      <c r="M36" s="51">
        <v>425960</v>
      </c>
      <c r="N36" s="44">
        <f t="shared" si="3"/>
        <v>548554</v>
      </c>
      <c r="O36" s="45">
        <f t="shared" si="10"/>
        <v>24387</v>
      </c>
      <c r="P36" s="43">
        <f t="shared" si="4"/>
        <v>524167</v>
      </c>
      <c r="Q36" s="43">
        <v>40832</v>
      </c>
      <c r="R36" s="44">
        <v>11772</v>
      </c>
      <c r="S36" s="45">
        <v>44450</v>
      </c>
      <c r="T36" s="51">
        <v>332433</v>
      </c>
      <c r="U36" s="44">
        <f t="shared" si="11"/>
        <v>429487</v>
      </c>
      <c r="V36" s="45">
        <f t="shared" si="12"/>
        <v>11772</v>
      </c>
      <c r="W36" s="43">
        <f t="shared" si="5"/>
        <v>417715</v>
      </c>
      <c r="X36" s="43">
        <v>30229</v>
      </c>
      <c r="Y36" s="44">
        <v>5268</v>
      </c>
      <c r="Z36" s="43">
        <v>33296</v>
      </c>
      <c r="AA36" s="51">
        <v>204199</v>
      </c>
      <c r="AB36" s="44">
        <f t="shared" si="6"/>
        <v>272992</v>
      </c>
      <c r="AC36" s="45">
        <f t="shared" si="13"/>
        <v>5268</v>
      </c>
      <c r="AD36" s="43">
        <f t="shared" si="7"/>
        <v>267724</v>
      </c>
      <c r="AE36" s="43">
        <v>55644</v>
      </c>
      <c r="AF36" s="44">
        <v>7480</v>
      </c>
      <c r="AG36" s="45">
        <v>65390</v>
      </c>
      <c r="AH36" s="51">
        <v>408328</v>
      </c>
      <c r="AI36" s="44">
        <f t="shared" si="8"/>
        <v>536842</v>
      </c>
      <c r="AJ36" s="45">
        <f t="shared" si="14"/>
        <v>7480</v>
      </c>
      <c r="AK36" s="43">
        <f t="shared" si="9"/>
        <v>529362</v>
      </c>
    </row>
    <row r="37" spans="1:37" x14ac:dyDescent="0.35">
      <c r="A37" s="52" t="s">
        <v>59</v>
      </c>
      <c r="B37" s="44">
        <v>55489</v>
      </c>
      <c r="C37" s="43">
        <v>36008</v>
      </c>
      <c r="D37" s="44">
        <v>29378</v>
      </c>
      <c r="E37" s="43">
        <v>37507</v>
      </c>
      <c r="F37" s="51">
        <v>365755</v>
      </c>
      <c r="G37" s="44">
        <f t="shared" ref="G37:G68" si="15">H37+I37</f>
        <v>524137</v>
      </c>
      <c r="H37" s="45">
        <f t="shared" ref="H37:H68" si="16">B37+D37</f>
        <v>84867</v>
      </c>
      <c r="I37" s="43">
        <f t="shared" ref="I37:I68" si="17">C37+E37+F37</f>
        <v>439270</v>
      </c>
      <c r="J37" s="43">
        <v>47071</v>
      </c>
      <c r="K37" s="44">
        <v>21226</v>
      </c>
      <c r="L37" s="43">
        <v>59231</v>
      </c>
      <c r="M37" s="51">
        <v>459511</v>
      </c>
      <c r="N37" s="44">
        <f t="shared" ref="N37:N68" si="18">O37+P37</f>
        <v>587039</v>
      </c>
      <c r="O37" s="45">
        <f t="shared" si="10"/>
        <v>21226</v>
      </c>
      <c r="P37" s="43">
        <f t="shared" ref="P37:P68" si="19">J37+L37+M37</f>
        <v>565813</v>
      </c>
      <c r="Q37" s="43">
        <v>44857</v>
      </c>
      <c r="R37" s="44">
        <v>12322</v>
      </c>
      <c r="S37" s="45">
        <v>46623</v>
      </c>
      <c r="T37" s="51">
        <v>343171</v>
      </c>
      <c r="U37" s="44">
        <f t="shared" si="11"/>
        <v>446973</v>
      </c>
      <c r="V37" s="45">
        <f t="shared" si="12"/>
        <v>12322</v>
      </c>
      <c r="W37" s="43">
        <f t="shared" ref="W37:W68" si="20">Q37+S37+T37</f>
        <v>434651</v>
      </c>
      <c r="X37" s="43">
        <v>33369</v>
      </c>
      <c r="Y37" s="44">
        <v>6879</v>
      </c>
      <c r="Z37" s="43">
        <v>32845</v>
      </c>
      <c r="AA37" s="51">
        <v>194735</v>
      </c>
      <c r="AB37" s="44">
        <f t="shared" ref="AB37:AB68" si="21">AC37+AD37</f>
        <v>267828</v>
      </c>
      <c r="AC37" s="45">
        <f t="shared" si="13"/>
        <v>6879</v>
      </c>
      <c r="AD37" s="43">
        <f t="shared" ref="AD37:AD68" si="22">X37+Z37+AA37</f>
        <v>260949</v>
      </c>
      <c r="AE37" s="43">
        <v>61514</v>
      </c>
      <c r="AF37" s="44">
        <v>6496</v>
      </c>
      <c r="AG37" s="45">
        <v>62527</v>
      </c>
      <c r="AH37" s="51">
        <v>398837</v>
      </c>
      <c r="AI37" s="44">
        <f t="shared" ref="AI37:AI68" si="23">AJ37+AK37</f>
        <v>529374</v>
      </c>
      <c r="AJ37" s="45">
        <f t="shared" si="14"/>
        <v>6496</v>
      </c>
      <c r="AK37" s="43">
        <f t="shared" ref="AK37:AK68" si="24">AE37+AG37+AH37</f>
        <v>522878</v>
      </c>
    </row>
    <row r="38" spans="1:37" x14ac:dyDescent="0.35">
      <c r="A38" s="52" t="s">
        <v>60</v>
      </c>
      <c r="B38" s="44">
        <v>130016</v>
      </c>
      <c r="C38" s="43">
        <v>28670</v>
      </c>
      <c r="D38" s="44">
        <v>21572</v>
      </c>
      <c r="E38" s="43">
        <v>25881</v>
      </c>
      <c r="F38" s="51">
        <v>343054</v>
      </c>
      <c r="G38" s="44">
        <f t="shared" si="15"/>
        <v>549193</v>
      </c>
      <c r="H38" s="45">
        <f t="shared" si="16"/>
        <v>151588</v>
      </c>
      <c r="I38" s="43">
        <f t="shared" si="17"/>
        <v>397605</v>
      </c>
      <c r="J38" s="43">
        <v>42166</v>
      </c>
      <c r="K38" s="44">
        <v>43561</v>
      </c>
      <c r="L38" s="43">
        <v>44748</v>
      </c>
      <c r="M38" s="51">
        <v>509434</v>
      </c>
      <c r="N38" s="44">
        <f t="shared" si="18"/>
        <v>639909</v>
      </c>
      <c r="O38" s="45">
        <f t="shared" si="10"/>
        <v>43561</v>
      </c>
      <c r="P38" s="43">
        <f t="shared" si="19"/>
        <v>596348</v>
      </c>
      <c r="Q38" s="43">
        <v>35610</v>
      </c>
      <c r="R38" s="44">
        <v>16545</v>
      </c>
      <c r="S38" s="45">
        <v>36893</v>
      </c>
      <c r="T38" s="51">
        <v>345646</v>
      </c>
      <c r="U38" s="44">
        <f t="shared" si="11"/>
        <v>434694</v>
      </c>
      <c r="V38" s="45">
        <f t="shared" si="12"/>
        <v>16545</v>
      </c>
      <c r="W38" s="43">
        <f t="shared" si="20"/>
        <v>418149</v>
      </c>
      <c r="X38" s="43">
        <v>26421</v>
      </c>
      <c r="Y38" s="44">
        <v>7025</v>
      </c>
      <c r="Z38" s="43">
        <v>27563</v>
      </c>
      <c r="AA38" s="51">
        <v>199953</v>
      </c>
      <c r="AB38" s="44">
        <f t="shared" si="21"/>
        <v>260962</v>
      </c>
      <c r="AC38" s="45">
        <f t="shared" si="13"/>
        <v>7025</v>
      </c>
      <c r="AD38" s="43">
        <f t="shared" si="22"/>
        <v>253937</v>
      </c>
      <c r="AE38" s="43">
        <v>49192</v>
      </c>
      <c r="AF38" s="44">
        <v>8554</v>
      </c>
      <c r="AG38" s="45">
        <v>52815</v>
      </c>
      <c r="AH38" s="51">
        <v>412322</v>
      </c>
      <c r="AI38" s="44">
        <f t="shared" si="23"/>
        <v>522883</v>
      </c>
      <c r="AJ38" s="45">
        <f t="shared" si="14"/>
        <v>8554</v>
      </c>
      <c r="AK38" s="43">
        <f t="shared" si="24"/>
        <v>514329</v>
      </c>
    </row>
    <row r="39" spans="1:37" x14ac:dyDescent="0.35">
      <c r="A39" s="52" t="s">
        <v>61</v>
      </c>
      <c r="B39" s="44">
        <v>157549</v>
      </c>
      <c r="C39" s="43">
        <v>39011</v>
      </c>
      <c r="D39" s="44">
        <v>27255</v>
      </c>
      <c r="E39" s="43">
        <v>29959</v>
      </c>
      <c r="F39" s="51">
        <v>357421</v>
      </c>
      <c r="G39" s="44">
        <f t="shared" si="15"/>
        <v>611195</v>
      </c>
      <c r="H39" s="45">
        <f t="shared" si="16"/>
        <v>184804</v>
      </c>
      <c r="I39" s="43">
        <f t="shared" si="17"/>
        <v>426391</v>
      </c>
      <c r="J39" s="43">
        <v>50419</v>
      </c>
      <c r="K39" s="44">
        <v>33593</v>
      </c>
      <c r="L39" s="43">
        <v>51108</v>
      </c>
      <c r="M39" s="51">
        <v>472541</v>
      </c>
      <c r="N39" s="44">
        <f t="shared" si="18"/>
        <v>607661</v>
      </c>
      <c r="O39" s="45">
        <f t="shared" si="10"/>
        <v>33593</v>
      </c>
      <c r="P39" s="43">
        <f t="shared" si="19"/>
        <v>574068</v>
      </c>
      <c r="Q39" s="43">
        <v>40916</v>
      </c>
      <c r="R39" s="44">
        <v>13297</v>
      </c>
      <c r="S39" s="45">
        <v>38576</v>
      </c>
      <c r="T39" s="51">
        <v>306292</v>
      </c>
      <c r="U39" s="44">
        <f t="shared" si="11"/>
        <v>399081</v>
      </c>
      <c r="V39" s="45">
        <f t="shared" si="12"/>
        <v>13297</v>
      </c>
      <c r="W39" s="43">
        <f t="shared" si="20"/>
        <v>385784</v>
      </c>
      <c r="X39" s="43">
        <v>32949</v>
      </c>
      <c r="Y39" s="44">
        <v>6436</v>
      </c>
      <c r="Z39" s="43">
        <v>31490</v>
      </c>
      <c r="AA39" s="51">
        <v>203406</v>
      </c>
      <c r="AB39" s="44">
        <f t="shared" si="21"/>
        <v>274281</v>
      </c>
      <c r="AC39" s="45">
        <f t="shared" si="13"/>
        <v>6436</v>
      </c>
      <c r="AD39" s="43">
        <f t="shared" si="22"/>
        <v>267845</v>
      </c>
      <c r="AE39" s="43">
        <v>69369</v>
      </c>
      <c r="AF39" s="44">
        <v>8592</v>
      </c>
      <c r="AG39" s="45">
        <v>62304</v>
      </c>
      <c r="AH39" s="51">
        <v>411219</v>
      </c>
      <c r="AI39" s="44">
        <f t="shared" si="23"/>
        <v>551484</v>
      </c>
      <c r="AJ39" s="45">
        <f t="shared" si="14"/>
        <v>8592</v>
      </c>
      <c r="AK39" s="43">
        <f t="shared" si="24"/>
        <v>542892</v>
      </c>
    </row>
    <row r="40" spans="1:37" x14ac:dyDescent="0.35">
      <c r="A40" s="52" t="s">
        <v>62</v>
      </c>
      <c r="B40" s="44">
        <v>122672</v>
      </c>
      <c r="C40" s="43">
        <v>32766</v>
      </c>
      <c r="D40" s="44">
        <v>18982</v>
      </c>
      <c r="E40" s="43">
        <v>41592</v>
      </c>
      <c r="F40" s="51">
        <v>417508</v>
      </c>
      <c r="G40" s="44">
        <f t="shared" si="15"/>
        <v>633520</v>
      </c>
      <c r="H40" s="45">
        <f t="shared" si="16"/>
        <v>141654</v>
      </c>
      <c r="I40" s="43">
        <f t="shared" si="17"/>
        <v>491866</v>
      </c>
      <c r="J40" s="43">
        <v>47244</v>
      </c>
      <c r="K40" s="44">
        <v>15737</v>
      </c>
      <c r="L40" s="43">
        <v>54087</v>
      </c>
      <c r="M40" s="51">
        <v>435206</v>
      </c>
      <c r="N40" s="44">
        <f t="shared" si="18"/>
        <v>552274</v>
      </c>
      <c r="O40" s="45">
        <f t="shared" si="10"/>
        <v>15737</v>
      </c>
      <c r="P40" s="43">
        <f t="shared" si="19"/>
        <v>536537</v>
      </c>
      <c r="Q40" s="43">
        <v>43402</v>
      </c>
      <c r="R40" s="44">
        <v>7180</v>
      </c>
      <c r="S40" s="45">
        <v>47702</v>
      </c>
      <c r="T40" s="51">
        <v>346166</v>
      </c>
      <c r="U40" s="44">
        <f t="shared" si="11"/>
        <v>444450</v>
      </c>
      <c r="V40" s="45">
        <f t="shared" si="12"/>
        <v>7180</v>
      </c>
      <c r="W40" s="43">
        <f t="shared" si="20"/>
        <v>437270</v>
      </c>
      <c r="X40" s="43">
        <v>30750</v>
      </c>
      <c r="Y40" s="44">
        <v>2768</v>
      </c>
      <c r="Z40" s="43">
        <v>32354</v>
      </c>
      <c r="AA40" s="51">
        <v>202019</v>
      </c>
      <c r="AB40" s="44">
        <f t="shared" si="21"/>
        <v>267891</v>
      </c>
      <c r="AC40" s="45">
        <f t="shared" si="13"/>
        <v>2768</v>
      </c>
      <c r="AD40" s="43">
        <f t="shared" si="22"/>
        <v>265123</v>
      </c>
      <c r="AE40" s="43">
        <v>64153</v>
      </c>
      <c r="AF40" s="44">
        <v>4872</v>
      </c>
      <c r="AG40" s="45">
        <v>63118</v>
      </c>
      <c r="AH40" s="51">
        <v>410771</v>
      </c>
      <c r="AI40" s="44">
        <f t="shared" si="23"/>
        <v>542914</v>
      </c>
      <c r="AJ40" s="45">
        <f t="shared" si="14"/>
        <v>4872</v>
      </c>
      <c r="AK40" s="43">
        <f t="shared" si="24"/>
        <v>538042</v>
      </c>
    </row>
    <row r="41" spans="1:37" x14ac:dyDescent="0.35">
      <c r="A41" s="52" t="s">
        <v>63</v>
      </c>
      <c r="B41" s="44">
        <v>90236</v>
      </c>
      <c r="C41" s="43">
        <v>32182</v>
      </c>
      <c r="D41" s="44">
        <v>31559</v>
      </c>
      <c r="E41" s="43">
        <v>40384</v>
      </c>
      <c r="F41" s="51">
        <v>373363</v>
      </c>
      <c r="G41" s="44">
        <f t="shared" si="15"/>
        <v>567724</v>
      </c>
      <c r="H41" s="45">
        <f t="shared" si="16"/>
        <v>121795</v>
      </c>
      <c r="I41" s="43">
        <f t="shared" si="17"/>
        <v>445929</v>
      </c>
      <c r="J41" s="43">
        <v>43938</v>
      </c>
      <c r="K41" s="44">
        <v>36851</v>
      </c>
      <c r="L41" s="43">
        <v>52648</v>
      </c>
      <c r="M41" s="51">
        <v>456168</v>
      </c>
      <c r="N41" s="44">
        <f t="shared" si="18"/>
        <v>589605</v>
      </c>
      <c r="O41" s="45">
        <f t="shared" si="10"/>
        <v>36851</v>
      </c>
      <c r="P41" s="43">
        <f t="shared" si="19"/>
        <v>552754</v>
      </c>
      <c r="Q41" s="43">
        <v>45450</v>
      </c>
      <c r="R41" s="44">
        <v>16528</v>
      </c>
      <c r="S41" s="45">
        <v>49389</v>
      </c>
      <c r="T41" s="51">
        <v>354591</v>
      </c>
      <c r="U41" s="44">
        <f t="shared" si="11"/>
        <v>465958</v>
      </c>
      <c r="V41" s="45">
        <f t="shared" si="12"/>
        <v>16528</v>
      </c>
      <c r="W41" s="43">
        <f t="shared" si="20"/>
        <v>449430</v>
      </c>
      <c r="X41" s="43">
        <v>31935</v>
      </c>
      <c r="Y41" s="44">
        <v>6460</v>
      </c>
      <c r="Z41" s="43">
        <v>31733</v>
      </c>
      <c r="AA41" s="51">
        <v>195077</v>
      </c>
      <c r="AB41" s="44">
        <f t="shared" si="21"/>
        <v>265205</v>
      </c>
      <c r="AC41" s="45">
        <f t="shared" si="13"/>
        <v>6460</v>
      </c>
      <c r="AD41" s="43">
        <f t="shared" si="22"/>
        <v>258745</v>
      </c>
      <c r="AE41" s="43">
        <v>60607</v>
      </c>
      <c r="AF41" s="44">
        <v>9981</v>
      </c>
      <c r="AG41" s="45">
        <v>63000</v>
      </c>
      <c r="AH41" s="51">
        <v>404465</v>
      </c>
      <c r="AI41" s="44">
        <f t="shared" si="23"/>
        <v>538053</v>
      </c>
      <c r="AJ41" s="45">
        <f t="shared" si="14"/>
        <v>9981</v>
      </c>
      <c r="AK41" s="43">
        <f t="shared" si="24"/>
        <v>528072</v>
      </c>
    </row>
    <row r="42" spans="1:37" x14ac:dyDescent="0.35">
      <c r="A42" s="52" t="s">
        <v>64</v>
      </c>
      <c r="B42" s="44">
        <v>111915</v>
      </c>
      <c r="C42" s="43">
        <v>34017</v>
      </c>
      <c r="D42" s="44">
        <v>29835</v>
      </c>
      <c r="E42" s="43">
        <v>27292</v>
      </c>
      <c r="F42" s="51">
        <v>359825</v>
      </c>
      <c r="G42" s="44">
        <f t="shared" si="15"/>
        <v>562884</v>
      </c>
      <c r="H42" s="45">
        <f t="shared" si="16"/>
        <v>141750</v>
      </c>
      <c r="I42" s="43">
        <f t="shared" si="17"/>
        <v>421134</v>
      </c>
      <c r="J42" s="43">
        <v>39662</v>
      </c>
      <c r="K42" s="44">
        <v>41149</v>
      </c>
      <c r="L42" s="43">
        <v>41643</v>
      </c>
      <c r="M42" s="51">
        <v>465466</v>
      </c>
      <c r="N42" s="44">
        <f t="shared" si="18"/>
        <v>587920</v>
      </c>
      <c r="O42" s="45">
        <f t="shared" si="10"/>
        <v>41149</v>
      </c>
      <c r="P42" s="43">
        <f t="shared" si="19"/>
        <v>546771</v>
      </c>
      <c r="Q42" s="43">
        <v>40770</v>
      </c>
      <c r="R42" s="44">
        <v>19810</v>
      </c>
      <c r="S42" s="45">
        <v>43352</v>
      </c>
      <c r="T42" s="51">
        <v>385814</v>
      </c>
      <c r="U42" s="44">
        <f t="shared" si="11"/>
        <v>489746</v>
      </c>
      <c r="V42" s="45">
        <f t="shared" si="12"/>
        <v>19810</v>
      </c>
      <c r="W42" s="43">
        <f t="shared" si="20"/>
        <v>469936</v>
      </c>
      <c r="X42" s="43">
        <v>26351</v>
      </c>
      <c r="Y42" s="44">
        <v>7156</v>
      </c>
      <c r="Z42" s="43">
        <v>28091</v>
      </c>
      <c r="AA42" s="51">
        <v>197160</v>
      </c>
      <c r="AB42" s="44">
        <f t="shared" si="21"/>
        <v>258758</v>
      </c>
      <c r="AC42" s="45">
        <f t="shared" si="13"/>
        <v>7156</v>
      </c>
      <c r="AD42" s="43">
        <f t="shared" si="22"/>
        <v>251602</v>
      </c>
      <c r="AE42" s="43">
        <v>51136</v>
      </c>
      <c r="AF42" s="44">
        <v>9283</v>
      </c>
      <c r="AG42" s="45">
        <v>56741</v>
      </c>
      <c r="AH42" s="51">
        <v>410919</v>
      </c>
      <c r="AI42" s="44">
        <f t="shared" si="23"/>
        <v>528079</v>
      </c>
      <c r="AJ42" s="45">
        <f t="shared" si="14"/>
        <v>9283</v>
      </c>
      <c r="AK42" s="43">
        <f t="shared" si="24"/>
        <v>518796</v>
      </c>
    </row>
    <row r="43" spans="1:37" x14ac:dyDescent="0.35">
      <c r="A43" s="52" t="s">
        <v>65</v>
      </c>
      <c r="B43" s="44">
        <v>164622</v>
      </c>
      <c r="C43" s="43">
        <v>34861</v>
      </c>
      <c r="D43" s="44">
        <v>20903</v>
      </c>
      <c r="E43" s="43">
        <v>29001</v>
      </c>
      <c r="F43" s="51">
        <v>378549</v>
      </c>
      <c r="G43" s="44">
        <f t="shared" si="15"/>
        <v>627936</v>
      </c>
      <c r="H43" s="45">
        <f t="shared" si="16"/>
        <v>185525</v>
      </c>
      <c r="I43" s="43">
        <f t="shared" si="17"/>
        <v>442411</v>
      </c>
      <c r="J43" s="43">
        <v>38580</v>
      </c>
      <c r="K43" s="44">
        <v>26737</v>
      </c>
      <c r="L43" s="43">
        <v>41133</v>
      </c>
      <c r="M43" s="51">
        <v>462001</v>
      </c>
      <c r="N43" s="44">
        <f t="shared" si="18"/>
        <v>568451</v>
      </c>
      <c r="O43" s="45">
        <f t="shared" si="10"/>
        <v>26737</v>
      </c>
      <c r="P43" s="43">
        <f t="shared" si="19"/>
        <v>541714</v>
      </c>
      <c r="Q43" s="43">
        <v>37230</v>
      </c>
      <c r="R43" s="44">
        <v>13682</v>
      </c>
      <c r="S43" s="45">
        <v>40219</v>
      </c>
      <c r="T43" s="51">
        <v>360000</v>
      </c>
      <c r="U43" s="44">
        <f t="shared" si="11"/>
        <v>451131</v>
      </c>
      <c r="V43" s="45">
        <f t="shared" si="12"/>
        <v>13682</v>
      </c>
      <c r="W43" s="43">
        <f t="shared" si="20"/>
        <v>437449</v>
      </c>
      <c r="X43" s="43">
        <v>21451</v>
      </c>
      <c r="Y43" s="44">
        <v>4972</v>
      </c>
      <c r="Z43" s="43">
        <v>23090</v>
      </c>
      <c r="AA43" s="51">
        <v>183925</v>
      </c>
      <c r="AB43" s="44">
        <f t="shared" si="21"/>
        <v>233438</v>
      </c>
      <c r="AC43" s="45">
        <f t="shared" si="13"/>
        <v>4972</v>
      </c>
      <c r="AD43" s="43">
        <f t="shared" si="22"/>
        <v>228466</v>
      </c>
      <c r="AE43" s="43">
        <v>61196</v>
      </c>
      <c r="AF43" s="44">
        <v>8477</v>
      </c>
      <c r="AG43" s="45">
        <v>66626</v>
      </c>
      <c r="AH43" s="51">
        <v>452137</v>
      </c>
      <c r="AI43" s="44">
        <f t="shared" si="23"/>
        <v>588436</v>
      </c>
      <c r="AJ43" s="45">
        <f t="shared" si="14"/>
        <v>8477</v>
      </c>
      <c r="AK43" s="43">
        <f t="shared" si="24"/>
        <v>579959</v>
      </c>
    </row>
    <row r="44" spans="1:37" x14ac:dyDescent="0.35">
      <c r="A44" s="52" t="s">
        <v>66</v>
      </c>
      <c r="B44" s="44">
        <v>110638</v>
      </c>
      <c r="C44" s="43">
        <v>37598</v>
      </c>
      <c r="D44" s="44">
        <v>75661</v>
      </c>
      <c r="E44" s="43">
        <v>33486</v>
      </c>
      <c r="F44" s="51">
        <v>392326</v>
      </c>
      <c r="G44" s="44">
        <f t="shared" si="15"/>
        <v>649709</v>
      </c>
      <c r="H44" s="45">
        <f t="shared" si="16"/>
        <v>186299</v>
      </c>
      <c r="I44" s="43">
        <f t="shared" si="17"/>
        <v>463410</v>
      </c>
      <c r="J44" s="43">
        <v>44355</v>
      </c>
      <c r="K44" s="44">
        <v>31560</v>
      </c>
      <c r="L44" s="43">
        <v>48994</v>
      </c>
      <c r="M44" s="51">
        <v>429170</v>
      </c>
      <c r="N44" s="44">
        <f t="shared" si="18"/>
        <v>554079</v>
      </c>
      <c r="O44" s="45">
        <f t="shared" si="10"/>
        <v>31560</v>
      </c>
      <c r="P44" s="43">
        <f t="shared" si="19"/>
        <v>522519</v>
      </c>
      <c r="Q44" s="43">
        <v>39880</v>
      </c>
      <c r="R44" s="44">
        <v>15008</v>
      </c>
      <c r="S44" s="45">
        <v>47979</v>
      </c>
      <c r="T44" s="51">
        <v>362259</v>
      </c>
      <c r="U44" s="44">
        <f t="shared" si="11"/>
        <v>465126</v>
      </c>
      <c r="V44" s="45">
        <f t="shared" si="12"/>
        <v>15008</v>
      </c>
      <c r="W44" s="43">
        <f t="shared" si="20"/>
        <v>450118</v>
      </c>
      <c r="X44" s="43">
        <v>21204</v>
      </c>
      <c r="Y44" s="44">
        <v>4838</v>
      </c>
      <c r="Z44" s="43">
        <v>25533</v>
      </c>
      <c r="AA44" s="51">
        <v>176902</v>
      </c>
      <c r="AB44" s="44">
        <f t="shared" si="21"/>
        <v>228477</v>
      </c>
      <c r="AC44" s="45">
        <f t="shared" si="13"/>
        <v>4838</v>
      </c>
      <c r="AD44" s="43">
        <f t="shared" si="22"/>
        <v>223639</v>
      </c>
      <c r="AE44" s="43">
        <v>59971</v>
      </c>
      <c r="AF44" s="44">
        <v>7367</v>
      </c>
      <c r="AG44" s="45">
        <v>74441</v>
      </c>
      <c r="AH44" s="51">
        <v>438221</v>
      </c>
      <c r="AI44" s="44">
        <f t="shared" si="23"/>
        <v>580000</v>
      </c>
      <c r="AJ44" s="45">
        <f t="shared" si="14"/>
        <v>7367</v>
      </c>
      <c r="AK44" s="43">
        <f t="shared" si="24"/>
        <v>572633</v>
      </c>
    </row>
    <row r="45" spans="1:37" x14ac:dyDescent="0.35">
      <c r="A45" s="52" t="s">
        <v>67</v>
      </c>
      <c r="B45" s="44">
        <v>51003</v>
      </c>
      <c r="C45" s="43">
        <v>24690</v>
      </c>
      <c r="D45" s="44">
        <v>21794</v>
      </c>
      <c r="E45" s="43">
        <v>33447</v>
      </c>
      <c r="F45" s="51">
        <v>363394</v>
      </c>
      <c r="G45" s="44">
        <f t="shared" si="15"/>
        <v>494328</v>
      </c>
      <c r="H45" s="45">
        <f t="shared" si="16"/>
        <v>72797</v>
      </c>
      <c r="I45" s="43">
        <f t="shared" si="17"/>
        <v>421531</v>
      </c>
      <c r="J45" s="43">
        <v>30995</v>
      </c>
      <c r="K45" s="44">
        <v>25846</v>
      </c>
      <c r="L45" s="43">
        <v>46004</v>
      </c>
      <c r="M45" s="51">
        <v>443592</v>
      </c>
      <c r="N45" s="44">
        <f t="shared" si="18"/>
        <v>546437</v>
      </c>
      <c r="O45" s="45">
        <f t="shared" si="10"/>
        <v>25846</v>
      </c>
      <c r="P45" s="43">
        <f t="shared" si="19"/>
        <v>520591</v>
      </c>
      <c r="Q45" s="43">
        <v>34182</v>
      </c>
      <c r="R45" s="44">
        <v>14278</v>
      </c>
      <c r="S45" s="45">
        <v>47696</v>
      </c>
      <c r="T45" s="51">
        <v>383561</v>
      </c>
      <c r="U45" s="44">
        <f t="shared" si="11"/>
        <v>479717</v>
      </c>
      <c r="V45" s="45">
        <f t="shared" si="12"/>
        <v>14278</v>
      </c>
      <c r="W45" s="43">
        <f t="shared" si="20"/>
        <v>465439</v>
      </c>
      <c r="X45" s="43">
        <v>19633</v>
      </c>
      <c r="Y45" s="44">
        <v>4795</v>
      </c>
      <c r="Z45" s="43">
        <v>26063</v>
      </c>
      <c r="AA45" s="51">
        <v>192213</v>
      </c>
      <c r="AB45" s="44">
        <f t="shared" si="21"/>
        <v>242704</v>
      </c>
      <c r="AC45" s="45">
        <f t="shared" si="13"/>
        <v>4795</v>
      </c>
      <c r="AD45" s="43">
        <f t="shared" si="22"/>
        <v>237909</v>
      </c>
      <c r="AE45" s="43">
        <v>49759</v>
      </c>
      <c r="AF45" s="44">
        <v>8771</v>
      </c>
      <c r="AG45" s="45">
        <v>69405</v>
      </c>
      <c r="AH45" s="51">
        <v>444719</v>
      </c>
      <c r="AI45" s="44">
        <f t="shared" si="23"/>
        <v>572654</v>
      </c>
      <c r="AJ45" s="45">
        <f t="shared" si="14"/>
        <v>8771</v>
      </c>
      <c r="AK45" s="43">
        <f t="shared" si="24"/>
        <v>563883</v>
      </c>
    </row>
    <row r="46" spans="1:37" x14ac:dyDescent="0.35">
      <c r="A46" s="52" t="s">
        <v>68</v>
      </c>
      <c r="B46" s="44">
        <v>109312</v>
      </c>
      <c r="C46" s="43">
        <v>27648</v>
      </c>
      <c r="D46" s="44">
        <v>23481</v>
      </c>
      <c r="E46" s="43">
        <v>26869</v>
      </c>
      <c r="F46" s="51">
        <v>307518</v>
      </c>
      <c r="G46" s="44">
        <f t="shared" si="15"/>
        <v>494828</v>
      </c>
      <c r="H46" s="45">
        <f t="shared" si="16"/>
        <v>132793</v>
      </c>
      <c r="I46" s="43">
        <f t="shared" si="17"/>
        <v>362035</v>
      </c>
      <c r="J46" s="43">
        <v>34004</v>
      </c>
      <c r="K46" s="44">
        <v>39491</v>
      </c>
      <c r="L46" s="43">
        <v>43329</v>
      </c>
      <c r="M46" s="51">
        <v>447427</v>
      </c>
      <c r="N46" s="44">
        <f t="shared" si="18"/>
        <v>564251</v>
      </c>
      <c r="O46" s="45">
        <f t="shared" si="10"/>
        <v>39491</v>
      </c>
      <c r="P46" s="43">
        <f t="shared" si="19"/>
        <v>524760</v>
      </c>
      <c r="Q46" s="43">
        <v>35186</v>
      </c>
      <c r="R46" s="44">
        <v>21898</v>
      </c>
      <c r="S46" s="45">
        <v>45605</v>
      </c>
      <c r="T46" s="51">
        <v>382965</v>
      </c>
      <c r="U46" s="44">
        <f t="shared" si="11"/>
        <v>485654</v>
      </c>
      <c r="V46" s="45">
        <f t="shared" si="12"/>
        <v>21898</v>
      </c>
      <c r="W46" s="43">
        <f t="shared" si="20"/>
        <v>463756</v>
      </c>
      <c r="X46" s="43">
        <v>20686</v>
      </c>
      <c r="Y46" s="44">
        <v>7589</v>
      </c>
      <c r="Z46" s="43">
        <v>27259</v>
      </c>
      <c r="AA46" s="51">
        <v>201951</v>
      </c>
      <c r="AB46" s="44">
        <f t="shared" si="21"/>
        <v>257485</v>
      </c>
      <c r="AC46" s="45">
        <f t="shared" si="13"/>
        <v>7589</v>
      </c>
      <c r="AD46" s="43">
        <f t="shared" si="22"/>
        <v>249896</v>
      </c>
      <c r="AE46" s="43">
        <v>49016</v>
      </c>
      <c r="AF46" s="44">
        <v>10005</v>
      </c>
      <c r="AG46" s="45">
        <v>68787</v>
      </c>
      <c r="AH46" s="51">
        <v>436085</v>
      </c>
      <c r="AI46" s="44">
        <f t="shared" si="23"/>
        <v>563893</v>
      </c>
      <c r="AJ46" s="45">
        <f t="shared" si="14"/>
        <v>10005</v>
      </c>
      <c r="AK46" s="43">
        <f t="shared" si="24"/>
        <v>553888</v>
      </c>
    </row>
    <row r="47" spans="1:37" x14ac:dyDescent="0.35">
      <c r="A47" s="52" t="s">
        <v>69</v>
      </c>
      <c r="B47" s="44">
        <v>101585</v>
      </c>
      <c r="C47" s="43">
        <v>14063</v>
      </c>
      <c r="D47" s="44">
        <v>22990</v>
      </c>
      <c r="E47" s="43">
        <v>4263</v>
      </c>
      <c r="F47" s="51">
        <v>348364</v>
      </c>
      <c r="G47" s="44">
        <f t="shared" si="15"/>
        <v>491265</v>
      </c>
      <c r="H47" s="45">
        <f t="shared" si="16"/>
        <v>124575</v>
      </c>
      <c r="I47" s="43">
        <f t="shared" si="17"/>
        <v>366690</v>
      </c>
      <c r="J47" s="43">
        <v>9090</v>
      </c>
      <c r="K47" s="44">
        <v>34391</v>
      </c>
      <c r="L47" s="43">
        <v>2211</v>
      </c>
      <c r="M47" s="51">
        <v>499318</v>
      </c>
      <c r="N47" s="44">
        <f t="shared" si="18"/>
        <v>545010</v>
      </c>
      <c r="O47" s="45">
        <f t="shared" si="10"/>
        <v>34391</v>
      </c>
      <c r="P47" s="43">
        <f t="shared" si="19"/>
        <v>510619</v>
      </c>
      <c r="Q47" s="43">
        <v>5599</v>
      </c>
      <c r="R47" s="44">
        <v>18500</v>
      </c>
      <c r="S47" s="45">
        <v>1108</v>
      </c>
      <c r="T47" s="51">
        <v>447919</v>
      </c>
      <c r="U47" s="44">
        <f t="shared" si="11"/>
        <v>473126</v>
      </c>
      <c r="V47" s="45">
        <f t="shared" si="12"/>
        <v>18500</v>
      </c>
      <c r="W47" s="43">
        <f t="shared" si="20"/>
        <v>454626</v>
      </c>
      <c r="X47" s="43">
        <v>2561</v>
      </c>
      <c r="Y47" s="44">
        <v>5930</v>
      </c>
      <c r="Z47" s="43">
        <v>472</v>
      </c>
      <c r="AA47" s="51">
        <v>222586</v>
      </c>
      <c r="AB47" s="44">
        <f t="shared" si="21"/>
        <v>231549</v>
      </c>
      <c r="AC47" s="45">
        <f t="shared" si="13"/>
        <v>5930</v>
      </c>
      <c r="AD47" s="43">
        <f t="shared" si="22"/>
        <v>225619</v>
      </c>
      <c r="AE47" s="43">
        <v>6817</v>
      </c>
      <c r="AF47" s="44">
        <v>9331</v>
      </c>
      <c r="AG47" s="45">
        <v>1748</v>
      </c>
      <c r="AH47" s="51">
        <v>572996</v>
      </c>
      <c r="AI47" s="44">
        <f t="shared" si="23"/>
        <v>590892</v>
      </c>
      <c r="AJ47" s="45">
        <f t="shared" si="14"/>
        <v>9331</v>
      </c>
      <c r="AK47" s="43">
        <f t="shared" si="24"/>
        <v>581561</v>
      </c>
    </row>
    <row r="48" spans="1:37" x14ac:dyDescent="0.35">
      <c r="A48" s="52" t="s">
        <v>70</v>
      </c>
      <c r="B48" s="44">
        <v>143644</v>
      </c>
      <c r="C48" s="43">
        <v>48430</v>
      </c>
      <c r="D48" s="44">
        <v>20716</v>
      </c>
      <c r="E48" s="43">
        <v>38294</v>
      </c>
      <c r="F48" s="51">
        <v>288117</v>
      </c>
      <c r="G48" s="44">
        <f t="shared" si="15"/>
        <v>539201</v>
      </c>
      <c r="H48" s="45">
        <f t="shared" si="16"/>
        <v>164360</v>
      </c>
      <c r="I48" s="43">
        <f t="shared" si="17"/>
        <v>374841</v>
      </c>
      <c r="J48" s="43">
        <v>62844</v>
      </c>
      <c r="K48" s="44">
        <v>30757</v>
      </c>
      <c r="L48" s="43">
        <v>61649</v>
      </c>
      <c r="M48" s="51">
        <v>390010</v>
      </c>
      <c r="N48" s="44">
        <f t="shared" si="18"/>
        <v>545260</v>
      </c>
      <c r="O48" s="45">
        <f t="shared" si="10"/>
        <v>30757</v>
      </c>
      <c r="P48" s="43">
        <f t="shared" si="19"/>
        <v>514503</v>
      </c>
      <c r="Q48" s="43">
        <v>59625</v>
      </c>
      <c r="R48" s="44">
        <v>16745</v>
      </c>
      <c r="S48" s="45">
        <v>61893</v>
      </c>
      <c r="T48" s="51">
        <v>339637</v>
      </c>
      <c r="U48" s="44">
        <f t="shared" si="11"/>
        <v>477900</v>
      </c>
      <c r="V48" s="45">
        <f t="shared" si="12"/>
        <v>16745</v>
      </c>
      <c r="W48" s="43">
        <f t="shared" si="20"/>
        <v>461155</v>
      </c>
      <c r="X48" s="43">
        <v>30494</v>
      </c>
      <c r="Y48" s="44">
        <v>4741</v>
      </c>
      <c r="Z48" s="43">
        <v>30865</v>
      </c>
      <c r="AA48" s="51">
        <v>159529</v>
      </c>
      <c r="AB48" s="44">
        <f t="shared" si="21"/>
        <v>225629</v>
      </c>
      <c r="AC48" s="45">
        <f t="shared" si="13"/>
        <v>4741</v>
      </c>
      <c r="AD48" s="43">
        <f t="shared" si="22"/>
        <v>220888</v>
      </c>
      <c r="AE48" s="43">
        <v>88588</v>
      </c>
      <c r="AF48" s="44">
        <v>8158</v>
      </c>
      <c r="AG48" s="45">
        <v>88507</v>
      </c>
      <c r="AH48" s="51">
        <v>396325</v>
      </c>
      <c r="AI48" s="44">
        <f t="shared" si="23"/>
        <v>581578</v>
      </c>
      <c r="AJ48" s="45">
        <f t="shared" si="14"/>
        <v>8158</v>
      </c>
      <c r="AK48" s="43">
        <f t="shared" si="24"/>
        <v>573420</v>
      </c>
    </row>
    <row r="49" spans="1:37" x14ac:dyDescent="0.35">
      <c r="A49" s="52" t="s">
        <v>71</v>
      </c>
      <c r="B49" s="44">
        <v>53777</v>
      </c>
      <c r="C49" s="43">
        <v>21352</v>
      </c>
      <c r="D49" s="44">
        <v>22438</v>
      </c>
      <c r="E49" s="43">
        <v>36687</v>
      </c>
      <c r="F49" s="51">
        <v>282233</v>
      </c>
      <c r="G49" s="44">
        <f t="shared" si="15"/>
        <v>416487</v>
      </c>
      <c r="H49" s="45">
        <f t="shared" si="16"/>
        <v>76215</v>
      </c>
      <c r="I49" s="43">
        <f t="shared" si="17"/>
        <v>340272</v>
      </c>
      <c r="J49" s="43">
        <v>29518</v>
      </c>
      <c r="K49" s="44">
        <v>18706</v>
      </c>
      <c r="L49" s="43">
        <v>60308</v>
      </c>
      <c r="M49" s="51">
        <v>428639</v>
      </c>
      <c r="N49" s="44">
        <f t="shared" si="18"/>
        <v>537171</v>
      </c>
      <c r="O49" s="45">
        <f t="shared" si="10"/>
        <v>18706</v>
      </c>
      <c r="P49" s="43">
        <f t="shared" si="19"/>
        <v>518465</v>
      </c>
      <c r="Q49" s="43">
        <v>33253</v>
      </c>
      <c r="R49" s="44">
        <v>9724</v>
      </c>
      <c r="S49" s="45">
        <v>62713</v>
      </c>
      <c r="T49" s="51">
        <v>367086</v>
      </c>
      <c r="U49" s="44">
        <f t="shared" si="11"/>
        <v>472776</v>
      </c>
      <c r="V49" s="45">
        <f t="shared" si="12"/>
        <v>9724</v>
      </c>
      <c r="W49" s="43">
        <f t="shared" si="20"/>
        <v>463052</v>
      </c>
      <c r="X49" s="43">
        <v>20739</v>
      </c>
      <c r="Y49" s="44">
        <v>3879</v>
      </c>
      <c r="Z49" s="43">
        <v>37211</v>
      </c>
      <c r="AA49" s="51">
        <v>193426</v>
      </c>
      <c r="AB49" s="44">
        <f t="shared" si="21"/>
        <v>255255</v>
      </c>
      <c r="AC49" s="45">
        <f t="shared" si="13"/>
        <v>3879</v>
      </c>
      <c r="AD49" s="43">
        <f t="shared" si="22"/>
        <v>251376</v>
      </c>
      <c r="AE49" s="43">
        <v>55352</v>
      </c>
      <c r="AF49" s="44">
        <v>6375</v>
      </c>
      <c r="AG49" s="45">
        <v>93556</v>
      </c>
      <c r="AH49" s="51">
        <v>418157</v>
      </c>
      <c r="AI49" s="44">
        <f t="shared" si="23"/>
        <v>573440</v>
      </c>
      <c r="AJ49" s="45">
        <f t="shared" si="14"/>
        <v>6375</v>
      </c>
      <c r="AK49" s="43">
        <f t="shared" si="24"/>
        <v>567065</v>
      </c>
    </row>
    <row r="50" spans="1:37" x14ac:dyDescent="0.35">
      <c r="A50" s="52" t="s">
        <v>72</v>
      </c>
      <c r="B50" s="44">
        <v>88464</v>
      </c>
      <c r="C50" s="43">
        <v>20584</v>
      </c>
      <c r="D50" s="44">
        <v>16866</v>
      </c>
      <c r="E50" s="43">
        <v>39473</v>
      </c>
      <c r="F50" s="51">
        <v>247279</v>
      </c>
      <c r="G50" s="44">
        <f t="shared" si="15"/>
        <v>412666</v>
      </c>
      <c r="H50" s="45">
        <f t="shared" si="16"/>
        <v>105330</v>
      </c>
      <c r="I50" s="43">
        <f t="shared" si="17"/>
        <v>307336</v>
      </c>
      <c r="J50" s="43">
        <v>28335</v>
      </c>
      <c r="K50" s="44">
        <v>35541</v>
      </c>
      <c r="L50" s="43">
        <v>75960</v>
      </c>
      <c r="M50" s="51">
        <v>403235</v>
      </c>
      <c r="N50" s="44">
        <f t="shared" si="18"/>
        <v>543071</v>
      </c>
      <c r="O50" s="45">
        <f t="shared" si="10"/>
        <v>35541</v>
      </c>
      <c r="P50" s="43">
        <f t="shared" si="19"/>
        <v>507530</v>
      </c>
      <c r="Q50" s="43">
        <v>31212</v>
      </c>
      <c r="R50" s="44">
        <v>20991</v>
      </c>
      <c r="S50" s="45">
        <v>84926</v>
      </c>
      <c r="T50" s="51">
        <v>348843</v>
      </c>
      <c r="U50" s="44">
        <f t="shared" si="11"/>
        <v>485972</v>
      </c>
      <c r="V50" s="45">
        <f t="shared" si="12"/>
        <v>20991</v>
      </c>
      <c r="W50" s="43">
        <f t="shared" si="20"/>
        <v>464981</v>
      </c>
      <c r="X50" s="43">
        <v>19643</v>
      </c>
      <c r="Y50" s="44">
        <v>6012</v>
      </c>
      <c r="Z50" s="43">
        <v>51059</v>
      </c>
      <c r="AA50" s="51">
        <v>189562</v>
      </c>
      <c r="AB50" s="44">
        <f t="shared" si="21"/>
        <v>266276</v>
      </c>
      <c r="AC50" s="45">
        <f t="shared" si="13"/>
        <v>6012</v>
      </c>
      <c r="AD50" s="43">
        <f t="shared" si="22"/>
        <v>260264</v>
      </c>
      <c r="AE50" s="43">
        <v>57256</v>
      </c>
      <c r="AF50" s="44">
        <v>7893</v>
      </c>
      <c r="AG50" s="45">
        <v>111851</v>
      </c>
      <c r="AH50" s="51">
        <v>390072</v>
      </c>
      <c r="AI50" s="44">
        <f t="shared" si="23"/>
        <v>567072</v>
      </c>
      <c r="AJ50" s="45">
        <f t="shared" si="14"/>
        <v>7893</v>
      </c>
      <c r="AK50" s="43">
        <f t="shared" si="24"/>
        <v>559179</v>
      </c>
    </row>
    <row r="51" spans="1:37" x14ac:dyDescent="0.35">
      <c r="A51" s="52" t="s">
        <v>73</v>
      </c>
      <c r="B51" s="44">
        <v>198106</v>
      </c>
      <c r="C51" s="43">
        <v>34402</v>
      </c>
      <c r="D51" s="44">
        <v>29360</v>
      </c>
      <c r="E51" s="43">
        <v>3659</v>
      </c>
      <c r="F51" s="51">
        <v>273561</v>
      </c>
      <c r="G51" s="44">
        <f t="shared" si="15"/>
        <v>539088</v>
      </c>
      <c r="H51" s="45">
        <f t="shared" si="16"/>
        <v>227466</v>
      </c>
      <c r="I51" s="43">
        <f t="shared" si="17"/>
        <v>311622</v>
      </c>
      <c r="J51" s="43">
        <v>23062</v>
      </c>
      <c r="K51" s="44">
        <v>40326</v>
      </c>
      <c r="L51" s="43">
        <v>3279</v>
      </c>
      <c r="M51" s="51">
        <v>453957</v>
      </c>
      <c r="N51" s="44">
        <f t="shared" si="18"/>
        <v>520624</v>
      </c>
      <c r="O51" s="45">
        <f t="shared" si="10"/>
        <v>40326</v>
      </c>
      <c r="P51" s="43">
        <f t="shared" si="19"/>
        <v>480298</v>
      </c>
      <c r="Q51" s="43">
        <v>10065</v>
      </c>
      <c r="R51" s="44">
        <v>22452</v>
      </c>
      <c r="S51" s="45">
        <v>2747</v>
      </c>
      <c r="T51" s="51">
        <v>438607</v>
      </c>
      <c r="U51" s="44">
        <f t="shared" si="11"/>
        <v>473871</v>
      </c>
      <c r="V51" s="45">
        <f t="shared" si="12"/>
        <v>22452</v>
      </c>
      <c r="W51" s="43">
        <f t="shared" si="20"/>
        <v>451419</v>
      </c>
      <c r="X51" s="43">
        <v>4235</v>
      </c>
      <c r="Y51" s="44">
        <v>7358</v>
      </c>
      <c r="Z51" s="43">
        <v>963</v>
      </c>
      <c r="AA51" s="51">
        <v>226661</v>
      </c>
      <c r="AB51" s="44">
        <f t="shared" si="21"/>
        <v>239217</v>
      </c>
      <c r="AC51" s="45">
        <f t="shared" si="13"/>
        <v>7358</v>
      </c>
      <c r="AD51" s="43">
        <f t="shared" si="22"/>
        <v>231859</v>
      </c>
      <c r="AE51" s="43">
        <v>9807</v>
      </c>
      <c r="AF51" s="44">
        <v>12321</v>
      </c>
      <c r="AG51" s="45">
        <v>2067</v>
      </c>
      <c r="AH51" s="51">
        <v>571736</v>
      </c>
      <c r="AI51" s="44">
        <f t="shared" si="23"/>
        <v>595931</v>
      </c>
      <c r="AJ51" s="45">
        <f t="shared" si="14"/>
        <v>12321</v>
      </c>
      <c r="AK51" s="43">
        <f t="shared" si="24"/>
        <v>583610</v>
      </c>
    </row>
    <row r="52" spans="1:37" x14ac:dyDescent="0.35">
      <c r="A52" s="52" t="s">
        <v>74</v>
      </c>
      <c r="B52" s="44">
        <v>127745</v>
      </c>
      <c r="C52" s="43">
        <v>18769</v>
      </c>
      <c r="D52" s="44">
        <v>23974</v>
      </c>
      <c r="E52" s="43">
        <v>7138</v>
      </c>
      <c r="F52" s="51">
        <v>338377</v>
      </c>
      <c r="G52" s="44">
        <f t="shared" si="15"/>
        <v>516003</v>
      </c>
      <c r="H52" s="45">
        <f t="shared" si="16"/>
        <v>151719</v>
      </c>
      <c r="I52" s="43">
        <f t="shared" si="17"/>
        <v>364284</v>
      </c>
      <c r="J52" s="43">
        <v>14622</v>
      </c>
      <c r="K52" s="44">
        <v>15493</v>
      </c>
      <c r="L52" s="43">
        <v>9883</v>
      </c>
      <c r="M52" s="51">
        <v>454665</v>
      </c>
      <c r="N52" s="44">
        <f t="shared" si="18"/>
        <v>494663</v>
      </c>
      <c r="O52" s="45">
        <f t="shared" si="10"/>
        <v>15493</v>
      </c>
      <c r="P52" s="43">
        <f t="shared" si="19"/>
        <v>479170</v>
      </c>
      <c r="Q52" s="43">
        <v>8924</v>
      </c>
      <c r="R52" s="44">
        <v>9494</v>
      </c>
      <c r="S52" s="45">
        <v>6852</v>
      </c>
      <c r="T52" s="51">
        <v>430559</v>
      </c>
      <c r="U52" s="44">
        <f t="shared" si="11"/>
        <v>455829</v>
      </c>
      <c r="V52" s="45">
        <f t="shared" si="12"/>
        <v>9494</v>
      </c>
      <c r="W52" s="43">
        <f t="shared" si="20"/>
        <v>446335</v>
      </c>
      <c r="X52" s="43">
        <v>4269</v>
      </c>
      <c r="Y52" s="44">
        <v>4073</v>
      </c>
      <c r="Z52" s="43">
        <v>3254</v>
      </c>
      <c r="AA52" s="51">
        <v>234603</v>
      </c>
      <c r="AB52" s="44">
        <f t="shared" si="21"/>
        <v>246199</v>
      </c>
      <c r="AC52" s="45">
        <f t="shared" si="13"/>
        <v>4073</v>
      </c>
      <c r="AD52" s="43">
        <f t="shared" si="22"/>
        <v>242126</v>
      </c>
      <c r="AE52" s="43">
        <v>9690</v>
      </c>
      <c r="AF52" s="44">
        <v>6271</v>
      </c>
      <c r="AG52" s="45">
        <v>9460</v>
      </c>
      <c r="AH52" s="51">
        <v>558212</v>
      </c>
      <c r="AI52" s="44">
        <f t="shared" si="23"/>
        <v>583633</v>
      </c>
      <c r="AJ52" s="45">
        <f t="shared" si="14"/>
        <v>6271</v>
      </c>
      <c r="AK52" s="43">
        <f t="shared" si="24"/>
        <v>577362</v>
      </c>
    </row>
    <row r="53" spans="1:37" x14ac:dyDescent="0.35">
      <c r="A53" s="52" t="s">
        <v>75</v>
      </c>
      <c r="B53" s="44">
        <v>70010</v>
      </c>
      <c r="C53" s="43">
        <v>6762</v>
      </c>
      <c r="D53" s="44">
        <v>15929</v>
      </c>
      <c r="E53" s="43">
        <v>7607</v>
      </c>
      <c r="F53" s="51">
        <v>305553</v>
      </c>
      <c r="G53" s="44">
        <f t="shared" si="15"/>
        <v>405861</v>
      </c>
      <c r="H53" s="45">
        <f t="shared" si="16"/>
        <v>85939</v>
      </c>
      <c r="I53" s="43">
        <f t="shared" si="17"/>
        <v>319922</v>
      </c>
      <c r="J53" s="43">
        <v>3645</v>
      </c>
      <c r="K53" s="44">
        <v>17809</v>
      </c>
      <c r="L53" s="43">
        <v>2365</v>
      </c>
      <c r="M53" s="51">
        <v>467974</v>
      </c>
      <c r="N53" s="44">
        <f t="shared" si="18"/>
        <v>491793</v>
      </c>
      <c r="O53" s="45">
        <f t="shared" si="10"/>
        <v>17809</v>
      </c>
      <c r="P53" s="43">
        <f t="shared" si="19"/>
        <v>473984</v>
      </c>
      <c r="Q53" s="43">
        <v>2155</v>
      </c>
      <c r="R53" s="44">
        <v>10236</v>
      </c>
      <c r="S53" s="45">
        <v>1852</v>
      </c>
      <c r="T53" s="51">
        <v>459218</v>
      </c>
      <c r="U53" s="44">
        <f t="shared" si="11"/>
        <v>473461</v>
      </c>
      <c r="V53" s="45">
        <f t="shared" si="12"/>
        <v>10236</v>
      </c>
      <c r="W53" s="43">
        <f t="shared" si="20"/>
        <v>463225</v>
      </c>
      <c r="X53" s="43">
        <v>1131</v>
      </c>
      <c r="Y53" s="44">
        <v>4214</v>
      </c>
      <c r="Z53" s="43">
        <v>889</v>
      </c>
      <c r="AA53" s="51">
        <v>249875</v>
      </c>
      <c r="AB53" s="44">
        <f t="shared" si="21"/>
        <v>256109</v>
      </c>
      <c r="AC53" s="45">
        <f t="shared" si="13"/>
        <v>4214</v>
      </c>
      <c r="AD53" s="43">
        <f t="shared" si="22"/>
        <v>251895</v>
      </c>
      <c r="AE53" s="43">
        <v>2646</v>
      </c>
      <c r="AF53" s="44">
        <v>6690</v>
      </c>
      <c r="AG53" s="45">
        <v>1835</v>
      </c>
      <c r="AH53" s="51">
        <v>566219</v>
      </c>
      <c r="AI53" s="44">
        <f t="shared" si="23"/>
        <v>577390</v>
      </c>
      <c r="AJ53" s="45">
        <f t="shared" si="14"/>
        <v>6690</v>
      </c>
      <c r="AK53" s="43">
        <f t="shared" si="24"/>
        <v>570700</v>
      </c>
    </row>
    <row r="54" spans="1:37" x14ac:dyDescent="0.35">
      <c r="A54" s="52" t="s">
        <v>76</v>
      </c>
      <c r="B54" s="44">
        <v>171831</v>
      </c>
      <c r="C54" s="43">
        <v>32970</v>
      </c>
      <c r="D54" s="44">
        <v>15552</v>
      </c>
      <c r="E54" s="43">
        <v>55617</v>
      </c>
      <c r="F54" s="51">
        <v>220561</v>
      </c>
      <c r="G54" s="44">
        <f t="shared" si="15"/>
        <v>496531</v>
      </c>
      <c r="H54" s="45">
        <f t="shared" si="16"/>
        <v>187383</v>
      </c>
      <c r="I54" s="43">
        <f t="shared" si="17"/>
        <v>309148</v>
      </c>
      <c r="J54" s="43">
        <v>94195</v>
      </c>
      <c r="K54" s="44">
        <v>29023</v>
      </c>
      <c r="L54" s="43">
        <v>73791</v>
      </c>
      <c r="M54" s="51">
        <v>296282</v>
      </c>
      <c r="N54" s="44">
        <f t="shared" si="18"/>
        <v>493291</v>
      </c>
      <c r="O54" s="45">
        <f t="shared" si="10"/>
        <v>29023</v>
      </c>
      <c r="P54" s="43">
        <f t="shared" si="19"/>
        <v>464268</v>
      </c>
      <c r="Q54" s="43">
        <v>114503</v>
      </c>
      <c r="R54" s="44">
        <v>23067</v>
      </c>
      <c r="S54" s="45">
        <v>69261</v>
      </c>
      <c r="T54" s="51">
        <v>278607</v>
      </c>
      <c r="U54" s="44">
        <f t="shared" si="11"/>
        <v>485438</v>
      </c>
      <c r="V54" s="45">
        <f t="shared" si="12"/>
        <v>23067</v>
      </c>
      <c r="W54" s="43">
        <f t="shared" si="20"/>
        <v>462371</v>
      </c>
      <c r="X54" s="43">
        <v>68758</v>
      </c>
      <c r="Y54" s="44">
        <v>9075</v>
      </c>
      <c r="Z54" s="43">
        <v>39749</v>
      </c>
      <c r="AA54" s="51">
        <v>151000</v>
      </c>
      <c r="AB54" s="44">
        <f t="shared" si="21"/>
        <v>268582</v>
      </c>
      <c r="AC54" s="45">
        <f t="shared" si="13"/>
        <v>9075</v>
      </c>
      <c r="AD54" s="43">
        <f t="shared" si="22"/>
        <v>259507</v>
      </c>
      <c r="AE54" s="43">
        <v>150944</v>
      </c>
      <c r="AF54" s="44">
        <v>12036</v>
      </c>
      <c r="AG54" s="45">
        <v>93778</v>
      </c>
      <c r="AH54" s="51">
        <v>313954</v>
      </c>
      <c r="AI54" s="44">
        <f t="shared" si="23"/>
        <v>570712</v>
      </c>
      <c r="AJ54" s="45">
        <f t="shared" si="14"/>
        <v>12036</v>
      </c>
      <c r="AK54" s="43">
        <f t="shared" si="24"/>
        <v>558676</v>
      </c>
    </row>
    <row r="55" spans="1:37" x14ac:dyDescent="0.35">
      <c r="A55" s="52" t="s">
        <v>77</v>
      </c>
      <c r="B55" s="44">
        <v>113789</v>
      </c>
      <c r="C55" s="43">
        <v>74383</v>
      </c>
      <c r="D55" s="44">
        <v>19118</v>
      </c>
      <c r="E55" s="43">
        <v>26743</v>
      </c>
      <c r="F55" s="51">
        <v>299265</v>
      </c>
      <c r="G55" s="44">
        <f t="shared" si="15"/>
        <v>533298</v>
      </c>
      <c r="H55" s="45">
        <f t="shared" si="16"/>
        <v>132907</v>
      </c>
      <c r="I55" s="43">
        <f t="shared" si="17"/>
        <v>400391</v>
      </c>
      <c r="J55" s="43">
        <v>63961</v>
      </c>
      <c r="K55" s="44">
        <v>19347</v>
      </c>
      <c r="L55" s="43">
        <v>38945</v>
      </c>
      <c r="M55" s="51">
        <v>349833</v>
      </c>
      <c r="N55" s="44">
        <f t="shared" si="18"/>
        <v>472086</v>
      </c>
      <c r="O55" s="45">
        <f t="shared" si="10"/>
        <v>19347</v>
      </c>
      <c r="P55" s="43">
        <f t="shared" si="19"/>
        <v>452739</v>
      </c>
      <c r="Q55" s="43">
        <v>68168</v>
      </c>
      <c r="R55" s="44">
        <v>12682</v>
      </c>
      <c r="S55" s="45">
        <v>45439</v>
      </c>
      <c r="T55" s="51">
        <v>351974</v>
      </c>
      <c r="U55" s="44">
        <f t="shared" si="11"/>
        <v>478263</v>
      </c>
      <c r="V55" s="45">
        <f t="shared" si="12"/>
        <v>12682</v>
      </c>
      <c r="W55" s="43">
        <f t="shared" si="20"/>
        <v>465581</v>
      </c>
      <c r="X55" s="43">
        <v>37116</v>
      </c>
      <c r="Y55" s="44">
        <v>4335</v>
      </c>
      <c r="Z55" s="43">
        <v>24544</v>
      </c>
      <c r="AA55" s="51">
        <v>169815</v>
      </c>
      <c r="AB55" s="44">
        <f t="shared" si="21"/>
        <v>235810</v>
      </c>
      <c r="AC55" s="45">
        <f t="shared" si="13"/>
        <v>4335</v>
      </c>
      <c r="AD55" s="43">
        <f t="shared" si="22"/>
        <v>231475</v>
      </c>
      <c r="AE55" s="43">
        <v>102065</v>
      </c>
      <c r="AF55" s="44">
        <v>7727</v>
      </c>
      <c r="AG55" s="45">
        <v>69190</v>
      </c>
      <c r="AH55" s="51">
        <v>415267</v>
      </c>
      <c r="AI55" s="44">
        <f t="shared" si="23"/>
        <v>594249</v>
      </c>
      <c r="AJ55" s="45">
        <f t="shared" si="14"/>
        <v>7727</v>
      </c>
      <c r="AK55" s="43">
        <f t="shared" si="24"/>
        <v>586522</v>
      </c>
    </row>
    <row r="56" spans="1:37" x14ac:dyDescent="0.35">
      <c r="A56" s="52" t="s">
        <v>78</v>
      </c>
      <c r="B56" s="44">
        <v>163882</v>
      </c>
      <c r="C56" s="43">
        <v>33348</v>
      </c>
      <c r="D56" s="44">
        <v>35869</v>
      </c>
      <c r="E56" s="43">
        <v>35183</v>
      </c>
      <c r="F56" s="51">
        <v>365635</v>
      </c>
      <c r="G56" s="44">
        <f t="shared" si="15"/>
        <v>633917</v>
      </c>
      <c r="H56" s="45">
        <f t="shared" si="16"/>
        <v>199751</v>
      </c>
      <c r="I56" s="43">
        <f t="shared" si="17"/>
        <v>434166</v>
      </c>
      <c r="J56" s="43">
        <v>35542</v>
      </c>
      <c r="K56" s="44">
        <v>25842</v>
      </c>
      <c r="L56" s="43">
        <v>46119</v>
      </c>
      <c r="M56" s="51">
        <v>358952</v>
      </c>
      <c r="N56" s="44">
        <f t="shared" si="18"/>
        <v>466455</v>
      </c>
      <c r="O56" s="45">
        <f t="shared" si="10"/>
        <v>25842</v>
      </c>
      <c r="P56" s="43">
        <f t="shared" si="19"/>
        <v>440613</v>
      </c>
      <c r="Q56" s="43">
        <v>33023</v>
      </c>
      <c r="R56" s="44">
        <v>16186</v>
      </c>
      <c r="S56" s="45">
        <v>54120</v>
      </c>
      <c r="T56" s="51">
        <v>365629</v>
      </c>
      <c r="U56" s="44">
        <f t="shared" si="11"/>
        <v>468958</v>
      </c>
      <c r="V56" s="45">
        <f t="shared" si="12"/>
        <v>16186</v>
      </c>
      <c r="W56" s="43">
        <f t="shared" si="20"/>
        <v>452772</v>
      </c>
      <c r="X56" s="43">
        <v>19232</v>
      </c>
      <c r="Y56" s="44">
        <v>6484</v>
      </c>
      <c r="Z56" s="43">
        <v>33205</v>
      </c>
      <c r="AA56" s="51">
        <v>190431</v>
      </c>
      <c r="AB56" s="44">
        <f t="shared" si="21"/>
        <v>249352</v>
      </c>
      <c r="AC56" s="45">
        <f t="shared" si="13"/>
        <v>6484</v>
      </c>
      <c r="AD56" s="43">
        <f t="shared" si="22"/>
        <v>242868</v>
      </c>
      <c r="AE56" s="43">
        <v>48789</v>
      </c>
      <c r="AF56" s="44">
        <v>11309</v>
      </c>
      <c r="AG56" s="45">
        <v>87875</v>
      </c>
      <c r="AH56" s="51">
        <v>438589</v>
      </c>
      <c r="AI56" s="44">
        <f t="shared" si="23"/>
        <v>586562</v>
      </c>
      <c r="AJ56" s="45">
        <f t="shared" si="14"/>
        <v>11309</v>
      </c>
      <c r="AK56" s="43">
        <f t="shared" si="24"/>
        <v>575253</v>
      </c>
    </row>
    <row r="57" spans="1:37" x14ac:dyDescent="0.35">
      <c r="A57" s="52" t="s">
        <v>79</v>
      </c>
      <c r="B57" s="44">
        <v>33115</v>
      </c>
      <c r="C57" s="43">
        <v>25280</v>
      </c>
      <c r="D57" s="44">
        <v>8221</v>
      </c>
      <c r="E57" s="43">
        <v>38572</v>
      </c>
      <c r="F57" s="51">
        <v>390963</v>
      </c>
      <c r="G57" s="44">
        <f t="shared" si="15"/>
        <v>496151</v>
      </c>
      <c r="H57" s="45">
        <f t="shared" si="16"/>
        <v>41336</v>
      </c>
      <c r="I57" s="43">
        <f t="shared" si="17"/>
        <v>454815</v>
      </c>
      <c r="J57" s="43">
        <v>27357</v>
      </c>
      <c r="K57" s="44">
        <v>6237</v>
      </c>
      <c r="L57" s="43">
        <v>44940</v>
      </c>
      <c r="M57" s="51">
        <v>374988</v>
      </c>
      <c r="N57" s="44">
        <f t="shared" si="18"/>
        <v>453522</v>
      </c>
      <c r="O57" s="45">
        <f t="shared" si="10"/>
        <v>6237</v>
      </c>
      <c r="P57" s="43">
        <f t="shared" si="19"/>
        <v>447285</v>
      </c>
      <c r="Q57" s="43">
        <v>30738</v>
      </c>
      <c r="R57" s="44">
        <v>4449</v>
      </c>
      <c r="S57" s="45">
        <v>56782</v>
      </c>
      <c r="T57" s="51">
        <v>383433</v>
      </c>
      <c r="U57" s="44">
        <f t="shared" si="11"/>
        <v>475402</v>
      </c>
      <c r="V57" s="45">
        <f t="shared" si="12"/>
        <v>4449</v>
      </c>
      <c r="W57" s="43">
        <f t="shared" si="20"/>
        <v>470953</v>
      </c>
      <c r="X57" s="43">
        <v>19476</v>
      </c>
      <c r="Y57" s="44">
        <v>1815</v>
      </c>
      <c r="Z57" s="43">
        <v>35750</v>
      </c>
      <c r="AA57" s="51">
        <v>201375</v>
      </c>
      <c r="AB57" s="44">
        <f t="shared" si="21"/>
        <v>258416</v>
      </c>
      <c r="AC57" s="45">
        <f t="shared" si="13"/>
        <v>1815</v>
      </c>
      <c r="AD57" s="43">
        <f t="shared" si="22"/>
        <v>256601</v>
      </c>
      <c r="AE57" s="43">
        <v>47057</v>
      </c>
      <c r="AF57" s="44">
        <v>3471</v>
      </c>
      <c r="AG57" s="45">
        <v>87731</v>
      </c>
      <c r="AH57" s="51">
        <v>437060</v>
      </c>
      <c r="AI57" s="44">
        <f t="shared" si="23"/>
        <v>575319</v>
      </c>
      <c r="AJ57" s="45">
        <f t="shared" si="14"/>
        <v>3471</v>
      </c>
      <c r="AK57" s="43">
        <f t="shared" si="24"/>
        <v>571848</v>
      </c>
    </row>
    <row r="58" spans="1:37" x14ac:dyDescent="0.35">
      <c r="A58" s="52" t="s">
        <v>80</v>
      </c>
      <c r="B58" s="44">
        <v>104073</v>
      </c>
      <c r="C58" s="43">
        <v>24234</v>
      </c>
      <c r="D58" s="44">
        <v>22190</v>
      </c>
      <c r="E58" s="43">
        <v>43644</v>
      </c>
      <c r="F58" s="51">
        <v>315149</v>
      </c>
      <c r="G58" s="44">
        <f t="shared" si="15"/>
        <v>509290</v>
      </c>
      <c r="H58" s="45">
        <f t="shared" si="16"/>
        <v>126263</v>
      </c>
      <c r="I58" s="43">
        <f t="shared" si="17"/>
        <v>383027</v>
      </c>
      <c r="J58" s="43">
        <v>25649</v>
      </c>
      <c r="K58" s="44">
        <v>36554</v>
      </c>
      <c r="L58" s="43">
        <v>36423</v>
      </c>
      <c r="M58" s="51">
        <v>379513</v>
      </c>
      <c r="N58" s="44">
        <f t="shared" si="18"/>
        <v>478139</v>
      </c>
      <c r="O58" s="45">
        <f t="shared" si="10"/>
        <v>36554</v>
      </c>
      <c r="P58" s="43">
        <f t="shared" si="19"/>
        <v>441585</v>
      </c>
      <c r="Q58" s="43">
        <v>30832</v>
      </c>
      <c r="R58" s="44">
        <v>26774</v>
      </c>
      <c r="S58" s="45">
        <v>41061</v>
      </c>
      <c r="T58" s="51">
        <v>417795</v>
      </c>
      <c r="U58" s="44">
        <f t="shared" si="11"/>
        <v>516462</v>
      </c>
      <c r="V58" s="45">
        <f t="shared" si="12"/>
        <v>26774</v>
      </c>
      <c r="W58" s="43">
        <f t="shared" si="20"/>
        <v>489688</v>
      </c>
      <c r="X58" s="43">
        <v>18643</v>
      </c>
      <c r="Y58" s="44">
        <v>9254</v>
      </c>
      <c r="Z58" s="43">
        <v>24187</v>
      </c>
      <c r="AA58" s="51">
        <v>204535</v>
      </c>
      <c r="AB58" s="44">
        <f t="shared" si="21"/>
        <v>256619</v>
      </c>
      <c r="AC58" s="45">
        <f t="shared" si="13"/>
        <v>9254</v>
      </c>
      <c r="AD58" s="43">
        <f t="shared" si="22"/>
        <v>247365</v>
      </c>
      <c r="AE58" s="43">
        <v>46271</v>
      </c>
      <c r="AF58" s="44">
        <v>14575</v>
      </c>
      <c r="AG58" s="45">
        <v>62532</v>
      </c>
      <c r="AH58" s="51">
        <v>448479</v>
      </c>
      <c r="AI58" s="44">
        <f t="shared" si="23"/>
        <v>571857</v>
      </c>
      <c r="AJ58" s="45">
        <f t="shared" si="14"/>
        <v>14575</v>
      </c>
      <c r="AK58" s="43">
        <f t="shared" si="24"/>
        <v>557282</v>
      </c>
    </row>
    <row r="59" spans="1:37" x14ac:dyDescent="0.35">
      <c r="A59" s="52" t="s">
        <v>81</v>
      </c>
      <c r="B59" s="44">
        <v>115037</v>
      </c>
      <c r="C59" s="43">
        <v>70742</v>
      </c>
      <c r="D59" s="44">
        <v>24735</v>
      </c>
      <c r="E59" s="43">
        <v>30909</v>
      </c>
      <c r="F59" s="51">
        <v>323002</v>
      </c>
      <c r="G59" s="44">
        <f t="shared" si="15"/>
        <v>564425</v>
      </c>
      <c r="H59" s="45">
        <f t="shared" si="16"/>
        <v>139772</v>
      </c>
      <c r="I59" s="43">
        <f t="shared" si="17"/>
        <v>424653</v>
      </c>
      <c r="J59" s="43">
        <v>55686</v>
      </c>
      <c r="K59" s="44">
        <v>21418</v>
      </c>
      <c r="L59" s="43">
        <v>37328</v>
      </c>
      <c r="M59" s="51">
        <v>325883</v>
      </c>
      <c r="N59" s="44">
        <f t="shared" si="18"/>
        <v>440315</v>
      </c>
      <c r="O59" s="45">
        <f t="shared" si="10"/>
        <v>21418</v>
      </c>
      <c r="P59" s="43">
        <f t="shared" si="19"/>
        <v>418897</v>
      </c>
      <c r="Q59" s="43">
        <v>58613</v>
      </c>
      <c r="R59" s="44">
        <v>16003</v>
      </c>
      <c r="S59" s="45">
        <v>48498</v>
      </c>
      <c r="T59" s="51">
        <v>371891</v>
      </c>
      <c r="U59" s="44">
        <f t="shared" si="11"/>
        <v>495005</v>
      </c>
      <c r="V59" s="45">
        <f t="shared" si="12"/>
        <v>16003</v>
      </c>
      <c r="W59" s="43">
        <f t="shared" si="20"/>
        <v>479002</v>
      </c>
      <c r="X59" s="43">
        <v>31382</v>
      </c>
      <c r="Y59" s="44">
        <v>5261</v>
      </c>
      <c r="Z59" s="43">
        <v>26620</v>
      </c>
      <c r="AA59" s="51">
        <v>168509</v>
      </c>
      <c r="AB59" s="44">
        <f t="shared" si="21"/>
        <v>231772</v>
      </c>
      <c r="AC59" s="45">
        <f t="shared" si="13"/>
        <v>5261</v>
      </c>
      <c r="AD59" s="43">
        <f t="shared" si="22"/>
        <v>226511</v>
      </c>
      <c r="AE59" s="43">
        <v>85503</v>
      </c>
      <c r="AF59" s="44">
        <v>9430</v>
      </c>
      <c r="AG59" s="45">
        <v>72935</v>
      </c>
      <c r="AH59" s="51">
        <v>425845</v>
      </c>
      <c r="AI59" s="44">
        <f t="shared" si="23"/>
        <v>593713</v>
      </c>
      <c r="AJ59" s="45">
        <f t="shared" si="14"/>
        <v>9430</v>
      </c>
      <c r="AK59" s="43">
        <f t="shared" si="24"/>
        <v>584283</v>
      </c>
    </row>
    <row r="60" spans="1:37" x14ac:dyDescent="0.35">
      <c r="A60" s="52" t="s">
        <v>82</v>
      </c>
      <c r="B60" s="44">
        <v>135293</v>
      </c>
      <c r="C60" s="43">
        <v>38881</v>
      </c>
      <c r="D60" s="44">
        <v>22047</v>
      </c>
      <c r="E60" s="43">
        <v>28627</v>
      </c>
      <c r="F60" s="51">
        <v>360056</v>
      </c>
      <c r="G60" s="44">
        <f t="shared" si="15"/>
        <v>584904</v>
      </c>
      <c r="H60" s="45">
        <f t="shared" si="16"/>
        <v>157340</v>
      </c>
      <c r="I60" s="43">
        <f t="shared" si="17"/>
        <v>427564</v>
      </c>
      <c r="J60" s="43">
        <v>41994</v>
      </c>
      <c r="K60" s="44">
        <v>22309</v>
      </c>
      <c r="L60" s="43">
        <v>39262</v>
      </c>
      <c r="M60" s="51">
        <v>364553</v>
      </c>
      <c r="N60" s="44">
        <f t="shared" si="18"/>
        <v>468118</v>
      </c>
      <c r="O60" s="45">
        <f t="shared" si="10"/>
        <v>22309</v>
      </c>
      <c r="P60" s="43">
        <f t="shared" si="19"/>
        <v>445809</v>
      </c>
      <c r="Q60" s="43">
        <v>37632</v>
      </c>
      <c r="R60" s="44">
        <v>14360</v>
      </c>
      <c r="S60" s="45">
        <v>42318</v>
      </c>
      <c r="T60" s="51">
        <v>385359</v>
      </c>
      <c r="U60" s="44">
        <f t="shared" si="11"/>
        <v>479669</v>
      </c>
      <c r="V60" s="45">
        <f t="shared" si="12"/>
        <v>14360</v>
      </c>
      <c r="W60" s="43">
        <f t="shared" si="20"/>
        <v>465309</v>
      </c>
      <c r="X60" s="43">
        <v>23082</v>
      </c>
      <c r="Y60" s="44">
        <v>5500</v>
      </c>
      <c r="Z60" s="43">
        <v>27004</v>
      </c>
      <c r="AA60" s="51">
        <v>202220</v>
      </c>
      <c r="AB60" s="44">
        <f t="shared" si="21"/>
        <v>257806</v>
      </c>
      <c r="AC60" s="45">
        <f t="shared" si="13"/>
        <v>5500</v>
      </c>
      <c r="AD60" s="43">
        <f t="shared" si="22"/>
        <v>252306</v>
      </c>
      <c r="AE60" s="43">
        <v>58517</v>
      </c>
      <c r="AF60" s="44">
        <v>7836</v>
      </c>
      <c r="AG60" s="45">
        <v>69169</v>
      </c>
      <c r="AH60" s="51">
        <v>448791</v>
      </c>
      <c r="AI60" s="44">
        <f t="shared" si="23"/>
        <v>584313</v>
      </c>
      <c r="AJ60" s="45">
        <f t="shared" si="14"/>
        <v>7836</v>
      </c>
      <c r="AK60" s="43">
        <f t="shared" si="24"/>
        <v>576477</v>
      </c>
    </row>
    <row r="61" spans="1:37" x14ac:dyDescent="0.35">
      <c r="A61" s="52" t="s">
        <v>83</v>
      </c>
      <c r="B61" s="44">
        <v>60811</v>
      </c>
      <c r="C61" s="43">
        <v>24231</v>
      </c>
      <c r="D61" s="44">
        <v>15538</v>
      </c>
      <c r="E61" s="43">
        <v>33641</v>
      </c>
      <c r="F61" s="51">
        <v>353674</v>
      </c>
      <c r="G61" s="44">
        <f t="shared" si="15"/>
        <v>487895</v>
      </c>
      <c r="H61" s="45">
        <f t="shared" si="16"/>
        <v>76349</v>
      </c>
      <c r="I61" s="43">
        <f t="shared" si="17"/>
        <v>411546</v>
      </c>
      <c r="J61" s="43">
        <v>28220</v>
      </c>
      <c r="K61" s="44">
        <v>13182</v>
      </c>
      <c r="L61" s="43">
        <v>52030</v>
      </c>
      <c r="M61" s="51">
        <v>382472</v>
      </c>
      <c r="N61" s="44">
        <f t="shared" si="18"/>
        <v>475904</v>
      </c>
      <c r="O61" s="45">
        <f t="shared" si="10"/>
        <v>13182</v>
      </c>
      <c r="P61" s="43">
        <f t="shared" si="19"/>
        <v>462722</v>
      </c>
      <c r="Q61" s="43">
        <v>31470</v>
      </c>
      <c r="R61" s="44">
        <v>7385</v>
      </c>
      <c r="S61" s="45">
        <v>59344</v>
      </c>
      <c r="T61" s="51">
        <v>389042</v>
      </c>
      <c r="U61" s="44">
        <f t="shared" si="11"/>
        <v>487241</v>
      </c>
      <c r="V61" s="45">
        <f t="shared" si="12"/>
        <v>7385</v>
      </c>
      <c r="W61" s="43">
        <f t="shared" si="20"/>
        <v>479856</v>
      </c>
      <c r="X61" s="43">
        <v>21106</v>
      </c>
      <c r="Y61" s="44">
        <v>3117</v>
      </c>
      <c r="Z61" s="43">
        <v>37322</v>
      </c>
      <c r="AA61" s="51">
        <v>205957</v>
      </c>
      <c r="AB61" s="44">
        <f t="shared" si="21"/>
        <v>267502</v>
      </c>
      <c r="AC61" s="45">
        <f t="shared" si="13"/>
        <v>3117</v>
      </c>
      <c r="AD61" s="43">
        <f t="shared" si="22"/>
        <v>264385</v>
      </c>
      <c r="AE61" s="43">
        <v>49689</v>
      </c>
      <c r="AF61" s="44">
        <v>4919</v>
      </c>
      <c r="AG61" s="45">
        <v>89002</v>
      </c>
      <c r="AH61" s="51">
        <v>432919</v>
      </c>
      <c r="AI61" s="44">
        <f t="shared" si="23"/>
        <v>576529</v>
      </c>
      <c r="AJ61" s="45">
        <f t="shared" si="14"/>
        <v>4919</v>
      </c>
      <c r="AK61" s="43">
        <f t="shared" si="24"/>
        <v>571610</v>
      </c>
    </row>
    <row r="62" spans="1:37" x14ac:dyDescent="0.35">
      <c r="A62" s="52" t="s">
        <v>84</v>
      </c>
      <c r="B62" s="44">
        <v>101834</v>
      </c>
      <c r="C62" s="43">
        <v>47946</v>
      </c>
      <c r="D62" s="44">
        <v>25788</v>
      </c>
      <c r="E62" s="43">
        <v>33410</v>
      </c>
      <c r="F62" s="51">
        <v>281869</v>
      </c>
      <c r="G62" s="44">
        <f t="shared" si="15"/>
        <v>490847</v>
      </c>
      <c r="H62" s="45">
        <f t="shared" si="16"/>
        <v>127622</v>
      </c>
      <c r="I62" s="43">
        <f t="shared" si="17"/>
        <v>363225</v>
      </c>
      <c r="J62" s="43">
        <v>66281</v>
      </c>
      <c r="K62" s="44">
        <v>23788</v>
      </c>
      <c r="L62" s="43">
        <v>45707</v>
      </c>
      <c r="M62" s="51">
        <v>367792</v>
      </c>
      <c r="N62" s="44">
        <f t="shared" si="18"/>
        <v>503568</v>
      </c>
      <c r="O62" s="45">
        <f t="shared" si="10"/>
        <v>23788</v>
      </c>
      <c r="P62" s="43">
        <f t="shared" si="19"/>
        <v>479780</v>
      </c>
      <c r="Q62" s="43">
        <v>70776</v>
      </c>
      <c r="R62" s="44">
        <v>13805</v>
      </c>
      <c r="S62" s="45">
        <v>52038</v>
      </c>
      <c r="T62" s="51">
        <v>357173</v>
      </c>
      <c r="U62" s="44">
        <f t="shared" si="11"/>
        <v>493792</v>
      </c>
      <c r="V62" s="45">
        <f t="shared" si="12"/>
        <v>13805</v>
      </c>
      <c r="W62" s="43">
        <f t="shared" si="20"/>
        <v>479987</v>
      </c>
      <c r="X62" s="43">
        <v>47434</v>
      </c>
      <c r="Y62" s="44">
        <v>5699</v>
      </c>
      <c r="Z62" s="43">
        <v>36028</v>
      </c>
      <c r="AA62" s="51">
        <v>195397</v>
      </c>
      <c r="AB62" s="44">
        <f t="shared" si="21"/>
        <v>284558</v>
      </c>
      <c r="AC62" s="45">
        <f t="shared" si="13"/>
        <v>5699</v>
      </c>
      <c r="AD62" s="43">
        <f t="shared" si="22"/>
        <v>278859</v>
      </c>
      <c r="AE62" s="43">
        <v>104733</v>
      </c>
      <c r="AF62" s="44">
        <v>8101</v>
      </c>
      <c r="AG62" s="45">
        <v>79892</v>
      </c>
      <c r="AH62" s="51">
        <v>378897</v>
      </c>
      <c r="AI62" s="44">
        <f t="shared" si="23"/>
        <v>571623</v>
      </c>
      <c r="AJ62" s="45">
        <f t="shared" si="14"/>
        <v>8101</v>
      </c>
      <c r="AK62" s="43">
        <f t="shared" si="24"/>
        <v>563522</v>
      </c>
    </row>
    <row r="63" spans="1:37" x14ac:dyDescent="0.35">
      <c r="A63" s="52" t="s">
        <v>85</v>
      </c>
      <c r="B63" s="44">
        <v>209822</v>
      </c>
      <c r="C63" s="43">
        <v>46614</v>
      </c>
      <c r="D63" s="44">
        <v>27189</v>
      </c>
      <c r="E63" s="43">
        <v>26666</v>
      </c>
      <c r="F63" s="51">
        <v>288675</v>
      </c>
      <c r="G63" s="44">
        <f t="shared" si="15"/>
        <v>598966</v>
      </c>
      <c r="H63" s="45">
        <f t="shared" si="16"/>
        <v>237011</v>
      </c>
      <c r="I63" s="43">
        <f t="shared" si="17"/>
        <v>361955</v>
      </c>
      <c r="J63" s="43">
        <v>52225</v>
      </c>
      <c r="K63" s="44">
        <v>35971</v>
      </c>
      <c r="L63" s="43">
        <v>39106</v>
      </c>
      <c r="M63" s="51">
        <v>391859</v>
      </c>
      <c r="N63" s="44">
        <f t="shared" si="18"/>
        <v>519161</v>
      </c>
      <c r="O63" s="45">
        <f t="shared" si="10"/>
        <v>35971</v>
      </c>
      <c r="P63" s="43">
        <f t="shared" si="19"/>
        <v>483190</v>
      </c>
      <c r="Q63" s="43">
        <v>50707</v>
      </c>
      <c r="R63" s="44">
        <v>21915</v>
      </c>
      <c r="S63" s="45">
        <v>39555</v>
      </c>
      <c r="T63" s="51">
        <v>372084</v>
      </c>
      <c r="U63" s="44">
        <f t="shared" si="11"/>
        <v>484261</v>
      </c>
      <c r="V63" s="45">
        <f t="shared" si="12"/>
        <v>21915</v>
      </c>
      <c r="W63" s="43">
        <f t="shared" si="20"/>
        <v>462346</v>
      </c>
      <c r="X63" s="43">
        <v>31969</v>
      </c>
      <c r="Y63" s="44">
        <v>8524</v>
      </c>
      <c r="Z63" s="43">
        <v>24710</v>
      </c>
      <c r="AA63" s="51">
        <v>196886</v>
      </c>
      <c r="AB63" s="44">
        <f t="shared" si="21"/>
        <v>262089</v>
      </c>
      <c r="AC63" s="45">
        <f t="shared" si="13"/>
        <v>8524</v>
      </c>
      <c r="AD63" s="43">
        <f t="shared" si="22"/>
        <v>253565</v>
      </c>
      <c r="AE63" s="43">
        <v>81981</v>
      </c>
      <c r="AF63" s="44">
        <v>12695</v>
      </c>
      <c r="AG63" s="45">
        <v>62168</v>
      </c>
      <c r="AH63" s="51">
        <v>440069</v>
      </c>
      <c r="AI63" s="44">
        <f t="shared" si="23"/>
        <v>596913</v>
      </c>
      <c r="AJ63" s="45">
        <f t="shared" si="14"/>
        <v>12695</v>
      </c>
      <c r="AK63" s="43">
        <f t="shared" si="24"/>
        <v>584218</v>
      </c>
    </row>
    <row r="64" spans="1:37" x14ac:dyDescent="0.35">
      <c r="A64" s="52" t="s">
        <v>86</v>
      </c>
      <c r="B64" s="44">
        <v>138736</v>
      </c>
      <c r="C64" s="43">
        <v>52745</v>
      </c>
      <c r="D64" s="44">
        <v>25200</v>
      </c>
      <c r="E64" s="43">
        <v>42912</v>
      </c>
      <c r="F64" s="51">
        <v>411316</v>
      </c>
      <c r="G64" s="44">
        <f t="shared" si="15"/>
        <v>670909</v>
      </c>
      <c r="H64" s="45">
        <f t="shared" si="16"/>
        <v>163936</v>
      </c>
      <c r="I64" s="43">
        <f t="shared" si="17"/>
        <v>506973</v>
      </c>
      <c r="J64" s="43">
        <v>51166</v>
      </c>
      <c r="K64" s="44">
        <v>19432</v>
      </c>
      <c r="L64" s="43">
        <v>48426</v>
      </c>
      <c r="M64" s="51">
        <v>365140</v>
      </c>
      <c r="N64" s="44">
        <f t="shared" si="18"/>
        <v>484164</v>
      </c>
      <c r="O64" s="45">
        <f t="shared" si="10"/>
        <v>19432</v>
      </c>
      <c r="P64" s="43">
        <f t="shared" si="19"/>
        <v>464732</v>
      </c>
      <c r="Q64" s="43">
        <v>46906</v>
      </c>
      <c r="R64" s="44">
        <v>11327</v>
      </c>
      <c r="S64" s="45">
        <v>48021</v>
      </c>
      <c r="T64" s="51">
        <v>361849</v>
      </c>
      <c r="U64" s="44">
        <f t="shared" si="11"/>
        <v>468103</v>
      </c>
      <c r="V64" s="45">
        <f t="shared" si="12"/>
        <v>11327</v>
      </c>
      <c r="W64" s="43">
        <f t="shared" si="20"/>
        <v>456776</v>
      </c>
      <c r="X64" s="43">
        <v>30100</v>
      </c>
      <c r="Y64" s="44">
        <v>4614</v>
      </c>
      <c r="Z64" s="43">
        <v>31564</v>
      </c>
      <c r="AA64" s="51">
        <v>201421</v>
      </c>
      <c r="AB64" s="44">
        <f t="shared" si="21"/>
        <v>267699</v>
      </c>
      <c r="AC64" s="45">
        <f t="shared" si="13"/>
        <v>4614</v>
      </c>
      <c r="AD64" s="43">
        <f t="shared" si="22"/>
        <v>263085</v>
      </c>
      <c r="AE64" s="43">
        <v>71719</v>
      </c>
      <c r="AF64" s="44">
        <v>6906</v>
      </c>
      <c r="AG64" s="45">
        <v>77343</v>
      </c>
      <c r="AH64" s="51">
        <v>428289</v>
      </c>
      <c r="AI64" s="44">
        <f t="shared" si="23"/>
        <v>584257</v>
      </c>
      <c r="AJ64" s="45">
        <f t="shared" si="14"/>
        <v>6906</v>
      </c>
      <c r="AK64" s="43">
        <f t="shared" si="24"/>
        <v>577351</v>
      </c>
    </row>
    <row r="65" spans="1:37" x14ac:dyDescent="0.35">
      <c r="A65" s="52" t="s">
        <v>87</v>
      </c>
      <c r="B65" s="44">
        <v>68836</v>
      </c>
      <c r="C65" s="43">
        <v>42579</v>
      </c>
      <c r="D65" s="44">
        <v>20366</v>
      </c>
      <c r="E65" s="43">
        <v>40122</v>
      </c>
      <c r="F65" s="51">
        <v>413677</v>
      </c>
      <c r="G65" s="44">
        <f t="shared" si="15"/>
        <v>585580</v>
      </c>
      <c r="H65" s="45">
        <f t="shared" si="16"/>
        <v>89202</v>
      </c>
      <c r="I65" s="43">
        <f t="shared" si="17"/>
        <v>496378</v>
      </c>
      <c r="J65" s="43">
        <v>44709</v>
      </c>
      <c r="K65" s="44">
        <v>14049</v>
      </c>
      <c r="L65" s="43">
        <v>45138</v>
      </c>
      <c r="M65" s="51">
        <v>395364</v>
      </c>
      <c r="N65" s="44">
        <f t="shared" si="18"/>
        <v>499260</v>
      </c>
      <c r="O65" s="45">
        <f t="shared" si="10"/>
        <v>14049</v>
      </c>
      <c r="P65" s="43">
        <f t="shared" si="19"/>
        <v>485211</v>
      </c>
      <c r="Q65" s="43">
        <v>44987</v>
      </c>
      <c r="R65" s="44">
        <v>7501</v>
      </c>
      <c r="S65" s="45">
        <v>43868</v>
      </c>
      <c r="T65" s="51">
        <v>365679</v>
      </c>
      <c r="U65" s="44">
        <f t="shared" si="11"/>
        <v>462035</v>
      </c>
      <c r="V65" s="45">
        <f t="shared" si="12"/>
        <v>7501</v>
      </c>
      <c r="W65" s="43">
        <f t="shared" si="20"/>
        <v>454534</v>
      </c>
      <c r="X65" s="43">
        <v>31683</v>
      </c>
      <c r="Y65" s="44">
        <v>3442</v>
      </c>
      <c r="Z65" s="43">
        <v>29728</v>
      </c>
      <c r="AA65" s="51">
        <v>211020</v>
      </c>
      <c r="AB65" s="44">
        <f t="shared" si="21"/>
        <v>275873</v>
      </c>
      <c r="AC65" s="45">
        <f t="shared" si="13"/>
        <v>3442</v>
      </c>
      <c r="AD65" s="43">
        <f t="shared" si="22"/>
        <v>272431</v>
      </c>
      <c r="AE65" s="43">
        <v>74674</v>
      </c>
      <c r="AF65" s="44">
        <v>5618</v>
      </c>
      <c r="AG65" s="45">
        <v>71139</v>
      </c>
      <c r="AH65" s="51">
        <v>438133</v>
      </c>
      <c r="AI65" s="44">
        <f t="shared" si="23"/>
        <v>589564</v>
      </c>
      <c r="AJ65" s="45">
        <f t="shared" si="14"/>
        <v>5618</v>
      </c>
      <c r="AK65" s="43">
        <f t="shared" si="24"/>
        <v>583946</v>
      </c>
    </row>
    <row r="66" spans="1:37" x14ac:dyDescent="0.35">
      <c r="A66" s="52" t="s">
        <v>88</v>
      </c>
      <c r="B66" s="44">
        <v>99859</v>
      </c>
      <c r="C66" s="43">
        <v>39347</v>
      </c>
      <c r="D66" s="44">
        <v>24153</v>
      </c>
      <c r="E66" s="43">
        <v>33446</v>
      </c>
      <c r="F66" s="51">
        <v>382854</v>
      </c>
      <c r="G66" s="44">
        <f t="shared" si="15"/>
        <v>579659</v>
      </c>
      <c r="H66" s="45">
        <f t="shared" si="16"/>
        <v>124012</v>
      </c>
      <c r="I66" s="43">
        <f t="shared" si="17"/>
        <v>455647</v>
      </c>
      <c r="J66" s="43">
        <v>46361</v>
      </c>
      <c r="K66" s="44">
        <v>23436</v>
      </c>
      <c r="L66" s="43">
        <v>45698</v>
      </c>
      <c r="M66" s="51">
        <v>413783</v>
      </c>
      <c r="N66" s="44">
        <f t="shared" si="18"/>
        <v>529278</v>
      </c>
      <c r="O66" s="45">
        <f t="shared" si="10"/>
        <v>23436</v>
      </c>
      <c r="P66" s="43">
        <f t="shared" si="19"/>
        <v>505842</v>
      </c>
      <c r="Q66" s="43">
        <v>46436</v>
      </c>
      <c r="R66" s="44">
        <v>11889</v>
      </c>
      <c r="S66" s="45">
        <v>43689</v>
      </c>
      <c r="T66" s="51">
        <v>365311</v>
      </c>
      <c r="U66" s="44">
        <f t="shared" si="11"/>
        <v>467325</v>
      </c>
      <c r="V66" s="45">
        <f t="shared" si="12"/>
        <v>11889</v>
      </c>
      <c r="W66" s="43">
        <f t="shared" si="20"/>
        <v>455436</v>
      </c>
      <c r="X66" s="43">
        <v>31918</v>
      </c>
      <c r="Y66" s="44">
        <v>4962</v>
      </c>
      <c r="Z66" s="43">
        <v>30136</v>
      </c>
      <c r="AA66" s="51">
        <v>213547</v>
      </c>
      <c r="AB66" s="44">
        <f t="shared" si="21"/>
        <v>280563</v>
      </c>
      <c r="AC66" s="45">
        <f t="shared" si="13"/>
        <v>4962</v>
      </c>
      <c r="AD66" s="43">
        <f t="shared" si="22"/>
        <v>275601</v>
      </c>
      <c r="AE66" s="43">
        <v>74162</v>
      </c>
      <c r="AF66" s="44">
        <v>7246</v>
      </c>
      <c r="AG66" s="45">
        <v>72574</v>
      </c>
      <c r="AH66" s="51">
        <v>442563</v>
      </c>
      <c r="AI66" s="44">
        <f t="shared" si="23"/>
        <v>596545</v>
      </c>
      <c r="AJ66" s="45">
        <f t="shared" si="14"/>
        <v>7246</v>
      </c>
      <c r="AK66" s="43">
        <f t="shared" si="24"/>
        <v>589299</v>
      </c>
    </row>
    <row r="67" spans="1:37" x14ac:dyDescent="0.35">
      <c r="A67" s="52" t="s">
        <v>89</v>
      </c>
      <c r="B67" s="44">
        <v>118056</v>
      </c>
      <c r="C67" s="43">
        <v>36572</v>
      </c>
      <c r="D67" s="44">
        <v>29723</v>
      </c>
      <c r="E67" s="43">
        <v>33931</v>
      </c>
      <c r="F67" s="51">
        <v>400152</v>
      </c>
      <c r="G67" s="44">
        <f t="shared" si="15"/>
        <v>618434</v>
      </c>
      <c r="H67" s="45">
        <f t="shared" si="16"/>
        <v>147779</v>
      </c>
      <c r="I67" s="43">
        <f t="shared" si="17"/>
        <v>470655</v>
      </c>
      <c r="J67" s="43">
        <v>42620</v>
      </c>
      <c r="K67" s="44">
        <v>26095</v>
      </c>
      <c r="L67" s="43">
        <v>42987</v>
      </c>
      <c r="M67" s="51">
        <v>420098</v>
      </c>
      <c r="N67" s="44">
        <f t="shared" si="18"/>
        <v>531800</v>
      </c>
      <c r="O67" s="45">
        <f t="shared" si="10"/>
        <v>26095</v>
      </c>
      <c r="P67" s="43">
        <f t="shared" si="19"/>
        <v>505705</v>
      </c>
      <c r="Q67" s="43">
        <v>42753</v>
      </c>
      <c r="R67" s="44">
        <v>13830</v>
      </c>
      <c r="S67" s="45">
        <v>40238</v>
      </c>
      <c r="T67" s="51">
        <v>364727</v>
      </c>
      <c r="U67" s="44">
        <f t="shared" si="11"/>
        <v>461548</v>
      </c>
      <c r="V67" s="45">
        <f t="shared" si="12"/>
        <v>13830</v>
      </c>
      <c r="W67" s="43">
        <f t="shared" si="20"/>
        <v>447718</v>
      </c>
      <c r="X67" s="43">
        <v>30626</v>
      </c>
      <c r="Y67" s="44">
        <v>5746</v>
      </c>
      <c r="Z67" s="43">
        <v>27795</v>
      </c>
      <c r="AA67" s="51">
        <v>214117</v>
      </c>
      <c r="AB67" s="44">
        <f t="shared" si="21"/>
        <v>278284</v>
      </c>
      <c r="AC67" s="45">
        <f t="shared" si="13"/>
        <v>5746</v>
      </c>
      <c r="AD67" s="43">
        <f t="shared" si="22"/>
        <v>272538</v>
      </c>
      <c r="AE67" s="43">
        <v>78082</v>
      </c>
      <c r="AF67" s="44">
        <v>7954</v>
      </c>
      <c r="AG67" s="45">
        <v>67425</v>
      </c>
      <c r="AH67" s="51">
        <v>447827</v>
      </c>
      <c r="AI67" s="44">
        <f t="shared" si="23"/>
        <v>601288</v>
      </c>
      <c r="AJ67" s="45">
        <f t="shared" si="14"/>
        <v>7954</v>
      </c>
      <c r="AK67" s="43">
        <f t="shared" si="24"/>
        <v>593334</v>
      </c>
    </row>
    <row r="68" spans="1:37" x14ac:dyDescent="0.35">
      <c r="A68" s="52" t="s">
        <v>90</v>
      </c>
      <c r="B68" s="44">
        <v>92336</v>
      </c>
      <c r="C68" s="43">
        <v>39557</v>
      </c>
      <c r="D68" s="44">
        <v>25853</v>
      </c>
      <c r="E68" s="43">
        <v>37501</v>
      </c>
      <c r="F68" s="51">
        <v>433270</v>
      </c>
      <c r="G68" s="44">
        <f t="shared" si="15"/>
        <v>628517</v>
      </c>
      <c r="H68" s="45">
        <f t="shared" si="16"/>
        <v>118189</v>
      </c>
      <c r="I68" s="43">
        <f t="shared" si="17"/>
        <v>510328</v>
      </c>
      <c r="J68" s="43">
        <v>42311</v>
      </c>
      <c r="K68" s="44">
        <v>20234</v>
      </c>
      <c r="L68" s="43">
        <v>41436</v>
      </c>
      <c r="M68" s="51">
        <v>417106</v>
      </c>
      <c r="N68" s="44">
        <f t="shared" si="18"/>
        <v>521087</v>
      </c>
      <c r="O68" s="45">
        <f t="shared" si="10"/>
        <v>20234</v>
      </c>
      <c r="P68" s="43">
        <f t="shared" si="19"/>
        <v>500853</v>
      </c>
      <c r="Q68" s="43">
        <v>41839</v>
      </c>
      <c r="R68" s="44">
        <v>10217</v>
      </c>
      <c r="S68" s="45">
        <v>39832</v>
      </c>
      <c r="T68" s="51">
        <v>363790</v>
      </c>
      <c r="U68" s="44">
        <f t="shared" si="11"/>
        <v>455678</v>
      </c>
      <c r="V68" s="45">
        <f t="shared" si="12"/>
        <v>10217</v>
      </c>
      <c r="W68" s="43">
        <f t="shared" si="20"/>
        <v>445461</v>
      </c>
      <c r="X68" s="43">
        <v>30657</v>
      </c>
      <c r="Y68" s="44">
        <v>4488</v>
      </c>
      <c r="Z68" s="43">
        <v>28878</v>
      </c>
      <c r="AA68" s="51">
        <v>221690</v>
      </c>
      <c r="AB68" s="44">
        <f t="shared" si="21"/>
        <v>285713</v>
      </c>
      <c r="AC68" s="45">
        <f t="shared" si="13"/>
        <v>4488</v>
      </c>
      <c r="AD68" s="43">
        <f t="shared" si="22"/>
        <v>281225</v>
      </c>
      <c r="AE68" s="43">
        <v>72002</v>
      </c>
      <c r="AF68" s="44">
        <v>6559</v>
      </c>
      <c r="AG68" s="45">
        <v>68750</v>
      </c>
      <c r="AH68" s="51">
        <v>446039</v>
      </c>
      <c r="AI68" s="44">
        <f t="shared" si="23"/>
        <v>593350</v>
      </c>
      <c r="AJ68" s="45">
        <f t="shared" si="14"/>
        <v>6559</v>
      </c>
      <c r="AK68" s="43">
        <f t="shared" si="24"/>
        <v>586791</v>
      </c>
    </row>
    <row r="69" spans="1:37" x14ac:dyDescent="0.35">
      <c r="A69" s="52" t="s">
        <v>91</v>
      </c>
      <c r="B69" s="44">
        <v>236379</v>
      </c>
      <c r="C69" s="43">
        <v>45715</v>
      </c>
      <c r="D69" s="44">
        <v>32886</v>
      </c>
      <c r="E69" s="43">
        <v>50148</v>
      </c>
      <c r="F69" s="51">
        <v>406610</v>
      </c>
      <c r="G69" s="44">
        <f t="shared" ref="G69:G100" si="25">H69+I69</f>
        <v>771738</v>
      </c>
      <c r="H69" s="45">
        <f t="shared" ref="H69:H88" si="26">B69+D69</f>
        <v>269265</v>
      </c>
      <c r="I69" s="43">
        <f t="shared" ref="I69:I88" si="27">C69+E69+F69</f>
        <v>502473</v>
      </c>
      <c r="J69" s="43">
        <v>55404</v>
      </c>
      <c r="K69" s="44">
        <v>25310</v>
      </c>
      <c r="L69" s="43">
        <v>56777</v>
      </c>
      <c r="M69" s="51">
        <v>393681</v>
      </c>
      <c r="N69" s="44">
        <f t="shared" ref="N69:N100" si="28">O69+P69</f>
        <v>531172</v>
      </c>
      <c r="O69" s="45">
        <f t="shared" si="10"/>
        <v>25310</v>
      </c>
      <c r="P69" s="43">
        <f t="shared" ref="P69:P88" si="29">J69+L69+M69</f>
        <v>505862</v>
      </c>
      <c r="Q69" s="43">
        <v>47946</v>
      </c>
      <c r="R69" s="44">
        <v>13550</v>
      </c>
      <c r="S69" s="45">
        <v>50196</v>
      </c>
      <c r="T69" s="51">
        <v>339816</v>
      </c>
      <c r="U69" s="44">
        <f t="shared" si="11"/>
        <v>451508</v>
      </c>
      <c r="V69" s="45">
        <f t="shared" si="12"/>
        <v>13550</v>
      </c>
      <c r="W69" s="43">
        <f t="shared" ref="W69:W88" si="30">Q69+S69+T69</f>
        <v>437958</v>
      </c>
      <c r="X69" s="43">
        <v>32565</v>
      </c>
      <c r="Y69" s="44">
        <v>6078</v>
      </c>
      <c r="Z69" s="43">
        <v>34444</v>
      </c>
      <c r="AA69" s="51">
        <v>210212</v>
      </c>
      <c r="AB69" s="44">
        <f t="shared" ref="AB69:AB100" si="31">AC69+AD69</f>
        <v>283299</v>
      </c>
      <c r="AC69" s="45">
        <f t="shared" si="13"/>
        <v>6078</v>
      </c>
      <c r="AD69" s="43">
        <f t="shared" ref="AD69:AD88" si="32">X69+Z69+AA69</f>
        <v>277221</v>
      </c>
      <c r="AE69" s="43">
        <v>79239</v>
      </c>
      <c r="AF69" s="44">
        <v>9742</v>
      </c>
      <c r="AG69" s="45">
        <v>84491</v>
      </c>
      <c r="AH69" s="51">
        <v>436058</v>
      </c>
      <c r="AI69" s="44">
        <f t="shared" ref="AI69:AI100" si="33">AJ69+AK69</f>
        <v>609530</v>
      </c>
      <c r="AJ69" s="45">
        <f t="shared" si="14"/>
        <v>9742</v>
      </c>
      <c r="AK69" s="43">
        <f t="shared" ref="AK69:AK88" si="34">AE69+AG69+AH69</f>
        <v>599788</v>
      </c>
    </row>
    <row r="70" spans="1:37" x14ac:dyDescent="0.35">
      <c r="A70" s="52" t="s">
        <v>92</v>
      </c>
      <c r="B70" s="44">
        <v>113174</v>
      </c>
      <c r="C70" s="43">
        <v>43194</v>
      </c>
      <c r="D70" s="44">
        <v>21113</v>
      </c>
      <c r="E70" s="43">
        <v>37271</v>
      </c>
      <c r="F70" s="51">
        <v>378804</v>
      </c>
      <c r="G70" s="44">
        <f t="shared" si="25"/>
        <v>593556</v>
      </c>
      <c r="H70" s="45">
        <f t="shared" si="26"/>
        <v>134287</v>
      </c>
      <c r="I70" s="43">
        <f t="shared" si="27"/>
        <v>459269</v>
      </c>
      <c r="J70" s="43">
        <v>53303</v>
      </c>
      <c r="K70" s="44">
        <v>29051</v>
      </c>
      <c r="L70" s="43">
        <v>67845</v>
      </c>
      <c r="M70" s="51">
        <v>450770</v>
      </c>
      <c r="N70" s="44">
        <f t="shared" si="28"/>
        <v>600969</v>
      </c>
      <c r="O70" s="45">
        <f t="shared" ref="O70:O88" si="35">K70</f>
        <v>29051</v>
      </c>
      <c r="P70" s="43">
        <f t="shared" si="29"/>
        <v>571918</v>
      </c>
      <c r="Q70" s="43">
        <v>45781</v>
      </c>
      <c r="R70" s="44">
        <v>13449</v>
      </c>
      <c r="S70" s="45">
        <v>53195</v>
      </c>
      <c r="T70" s="51">
        <v>348900</v>
      </c>
      <c r="U70" s="44">
        <f t="shared" ref="U70:U88" si="36">V70+W70</f>
        <v>461325</v>
      </c>
      <c r="V70" s="45">
        <f t="shared" ref="V70:V88" si="37">R70</f>
        <v>13449</v>
      </c>
      <c r="W70" s="43">
        <f t="shared" si="30"/>
        <v>447876</v>
      </c>
      <c r="X70" s="43">
        <v>32373</v>
      </c>
      <c r="Y70" s="44">
        <v>5837</v>
      </c>
      <c r="Z70" s="43">
        <v>37018</v>
      </c>
      <c r="AA70" s="51">
        <v>212600</v>
      </c>
      <c r="AB70" s="44">
        <f t="shared" si="31"/>
        <v>287828</v>
      </c>
      <c r="AC70" s="45">
        <f t="shared" ref="AC70:AC88" si="38">Y70</f>
        <v>5837</v>
      </c>
      <c r="AD70" s="43">
        <f t="shared" si="32"/>
        <v>281991</v>
      </c>
      <c r="AE70" s="43">
        <v>75592</v>
      </c>
      <c r="AF70" s="44">
        <v>8115</v>
      </c>
      <c r="AG70" s="45">
        <v>88131</v>
      </c>
      <c r="AH70" s="51">
        <v>437599</v>
      </c>
      <c r="AI70" s="44">
        <f t="shared" si="33"/>
        <v>609437</v>
      </c>
      <c r="AJ70" s="45">
        <f t="shared" ref="AJ70:AJ88" si="39">AF70</f>
        <v>8115</v>
      </c>
      <c r="AK70" s="43">
        <f t="shared" si="34"/>
        <v>601322</v>
      </c>
    </row>
    <row r="71" spans="1:37" x14ac:dyDescent="0.35">
      <c r="A71" s="52" t="s">
        <v>93</v>
      </c>
      <c r="B71" s="44">
        <v>124139</v>
      </c>
      <c r="C71" s="43">
        <v>37737</v>
      </c>
      <c r="D71" s="44">
        <v>24959</v>
      </c>
      <c r="E71" s="43">
        <v>38740</v>
      </c>
      <c r="F71" s="51">
        <v>407751</v>
      </c>
      <c r="G71" s="44">
        <f t="shared" si="25"/>
        <v>633326</v>
      </c>
      <c r="H71" s="45">
        <f t="shared" si="26"/>
        <v>149098</v>
      </c>
      <c r="I71" s="43">
        <f t="shared" si="27"/>
        <v>484228</v>
      </c>
      <c r="J71" s="43">
        <v>55255</v>
      </c>
      <c r="K71" s="44">
        <v>27663</v>
      </c>
      <c r="L71" s="43">
        <v>50538</v>
      </c>
      <c r="M71" s="51">
        <v>476388</v>
      </c>
      <c r="N71" s="44">
        <f t="shared" si="28"/>
        <v>609844</v>
      </c>
      <c r="O71" s="45">
        <f t="shared" si="35"/>
        <v>27663</v>
      </c>
      <c r="P71" s="43">
        <f t="shared" si="29"/>
        <v>582181</v>
      </c>
      <c r="Q71" s="43">
        <v>48166</v>
      </c>
      <c r="R71" s="44">
        <v>12262</v>
      </c>
      <c r="S71" s="45">
        <v>38964</v>
      </c>
      <c r="T71" s="51">
        <v>350069</v>
      </c>
      <c r="U71" s="44">
        <f t="shared" si="36"/>
        <v>449461</v>
      </c>
      <c r="V71" s="45">
        <f t="shared" si="37"/>
        <v>12262</v>
      </c>
      <c r="W71" s="43">
        <f t="shared" si="30"/>
        <v>437199</v>
      </c>
      <c r="X71" s="43">
        <v>35803</v>
      </c>
      <c r="Y71" s="44">
        <v>5690</v>
      </c>
      <c r="Z71" s="43">
        <v>27713</v>
      </c>
      <c r="AA71" s="51">
        <v>215920</v>
      </c>
      <c r="AB71" s="44">
        <f t="shared" si="31"/>
        <v>285126</v>
      </c>
      <c r="AC71" s="45">
        <f t="shared" si="38"/>
        <v>5690</v>
      </c>
      <c r="AD71" s="43">
        <f t="shared" si="32"/>
        <v>279436</v>
      </c>
      <c r="AE71" s="43">
        <v>90945</v>
      </c>
      <c r="AF71" s="44">
        <v>8402</v>
      </c>
      <c r="AG71" s="45">
        <v>66269</v>
      </c>
      <c r="AH71" s="51">
        <v>446021</v>
      </c>
      <c r="AI71" s="44">
        <f t="shared" si="33"/>
        <v>611637</v>
      </c>
      <c r="AJ71" s="45">
        <f t="shared" si="39"/>
        <v>8402</v>
      </c>
      <c r="AK71" s="43">
        <f t="shared" si="34"/>
        <v>603235</v>
      </c>
    </row>
    <row r="72" spans="1:37" x14ac:dyDescent="0.35">
      <c r="A72" s="52" t="s">
        <v>94</v>
      </c>
      <c r="B72" s="44">
        <v>103741</v>
      </c>
      <c r="C72" s="43">
        <v>36192</v>
      </c>
      <c r="D72" s="44">
        <v>19978</v>
      </c>
      <c r="E72" s="43">
        <v>47449</v>
      </c>
      <c r="F72" s="51">
        <v>436490</v>
      </c>
      <c r="G72" s="44">
        <f t="shared" si="25"/>
        <v>643850</v>
      </c>
      <c r="H72" s="45">
        <f t="shared" si="26"/>
        <v>123719</v>
      </c>
      <c r="I72" s="43">
        <f t="shared" si="27"/>
        <v>520131</v>
      </c>
      <c r="J72" s="43">
        <v>40872</v>
      </c>
      <c r="K72" s="44">
        <v>18220</v>
      </c>
      <c r="L72" s="43">
        <v>63901</v>
      </c>
      <c r="M72" s="51">
        <v>453750</v>
      </c>
      <c r="N72" s="44">
        <f t="shared" si="28"/>
        <v>576743</v>
      </c>
      <c r="O72" s="45">
        <f t="shared" si="35"/>
        <v>18220</v>
      </c>
      <c r="P72" s="43">
        <f t="shared" si="29"/>
        <v>558523</v>
      </c>
      <c r="Q72" s="43">
        <v>37877</v>
      </c>
      <c r="R72" s="44">
        <v>9011</v>
      </c>
      <c r="S72" s="45">
        <v>54073</v>
      </c>
      <c r="T72" s="51">
        <v>373123</v>
      </c>
      <c r="U72" s="44">
        <f t="shared" si="36"/>
        <v>474084</v>
      </c>
      <c r="V72" s="45">
        <f t="shared" si="37"/>
        <v>9011</v>
      </c>
      <c r="W72" s="43">
        <f t="shared" si="30"/>
        <v>465073</v>
      </c>
      <c r="X72" s="43">
        <v>26079</v>
      </c>
      <c r="Y72" s="44">
        <v>3649</v>
      </c>
      <c r="Z72" s="43">
        <v>35327</v>
      </c>
      <c r="AA72" s="51">
        <v>215917</v>
      </c>
      <c r="AB72" s="44">
        <f t="shared" si="31"/>
        <v>280972</v>
      </c>
      <c r="AC72" s="45">
        <f t="shared" si="38"/>
        <v>3649</v>
      </c>
      <c r="AD72" s="43">
        <f t="shared" si="32"/>
        <v>277323</v>
      </c>
      <c r="AE72" s="43">
        <v>66201</v>
      </c>
      <c r="AF72" s="44">
        <v>5988</v>
      </c>
      <c r="AG72" s="45">
        <v>86523</v>
      </c>
      <c r="AH72" s="51">
        <v>454151</v>
      </c>
      <c r="AI72" s="44">
        <f t="shared" si="33"/>
        <v>612863</v>
      </c>
      <c r="AJ72" s="45">
        <f t="shared" si="39"/>
        <v>5988</v>
      </c>
      <c r="AK72" s="43">
        <f t="shared" si="34"/>
        <v>606875</v>
      </c>
    </row>
    <row r="73" spans="1:37" x14ac:dyDescent="0.35">
      <c r="A73" s="52" t="s">
        <v>95</v>
      </c>
      <c r="B73" s="44">
        <v>233323</v>
      </c>
      <c r="C73" s="43">
        <v>48749</v>
      </c>
      <c r="D73" s="44">
        <v>32100</v>
      </c>
      <c r="E73" s="43">
        <v>54037</v>
      </c>
      <c r="F73" s="51">
        <v>416507</v>
      </c>
      <c r="G73" s="44">
        <f t="shared" si="25"/>
        <v>784716</v>
      </c>
      <c r="H73" s="45">
        <f t="shared" si="26"/>
        <v>265423</v>
      </c>
      <c r="I73" s="43">
        <f t="shared" si="27"/>
        <v>519293</v>
      </c>
      <c r="J73" s="43">
        <v>62912</v>
      </c>
      <c r="K73" s="44">
        <v>26455</v>
      </c>
      <c r="L73" s="43">
        <v>63324</v>
      </c>
      <c r="M73" s="51">
        <v>432201</v>
      </c>
      <c r="N73" s="44">
        <f t="shared" si="28"/>
        <v>584892</v>
      </c>
      <c r="O73" s="45">
        <f t="shared" si="35"/>
        <v>26455</v>
      </c>
      <c r="P73" s="43">
        <f t="shared" si="29"/>
        <v>558437</v>
      </c>
      <c r="Q73" s="43">
        <v>54463</v>
      </c>
      <c r="R73" s="44">
        <v>13303</v>
      </c>
      <c r="S73" s="45">
        <v>55764</v>
      </c>
      <c r="T73" s="51">
        <v>359072</v>
      </c>
      <c r="U73" s="44">
        <f t="shared" si="36"/>
        <v>482602</v>
      </c>
      <c r="V73" s="45">
        <f t="shared" si="37"/>
        <v>13303</v>
      </c>
      <c r="W73" s="43">
        <f t="shared" si="30"/>
        <v>469299</v>
      </c>
      <c r="X73" s="43">
        <v>34253</v>
      </c>
      <c r="Y73" s="44">
        <v>5542</v>
      </c>
      <c r="Z73" s="43">
        <v>36613</v>
      </c>
      <c r="AA73" s="51">
        <v>214348</v>
      </c>
      <c r="AB73" s="44">
        <f t="shared" si="31"/>
        <v>290756</v>
      </c>
      <c r="AC73" s="45">
        <f t="shared" si="38"/>
        <v>5542</v>
      </c>
      <c r="AD73" s="43">
        <f t="shared" si="32"/>
        <v>285214</v>
      </c>
      <c r="AE73" s="43">
        <v>80771</v>
      </c>
      <c r="AF73" s="44">
        <v>8719</v>
      </c>
      <c r="AG73" s="45">
        <v>90626</v>
      </c>
      <c r="AH73" s="51">
        <v>436223</v>
      </c>
      <c r="AI73" s="44">
        <f t="shared" si="33"/>
        <v>616339</v>
      </c>
      <c r="AJ73" s="45">
        <f t="shared" si="39"/>
        <v>8719</v>
      </c>
      <c r="AK73" s="43">
        <f t="shared" si="34"/>
        <v>607620</v>
      </c>
    </row>
    <row r="74" spans="1:37" x14ac:dyDescent="0.35">
      <c r="A74" s="52" t="s">
        <v>96</v>
      </c>
      <c r="B74" s="44">
        <v>120187</v>
      </c>
      <c r="C74" s="43">
        <v>46116</v>
      </c>
      <c r="D74" s="44">
        <v>30824</v>
      </c>
      <c r="E74" s="43">
        <v>41773</v>
      </c>
      <c r="F74" s="51">
        <v>435080</v>
      </c>
      <c r="G74" s="44">
        <f t="shared" si="25"/>
        <v>673980</v>
      </c>
      <c r="H74" s="45">
        <f t="shared" si="26"/>
        <v>151011</v>
      </c>
      <c r="I74" s="43">
        <f t="shared" si="27"/>
        <v>522969</v>
      </c>
      <c r="J74" s="43">
        <v>51094</v>
      </c>
      <c r="K74" s="44">
        <v>28204</v>
      </c>
      <c r="L74" s="43">
        <v>55945</v>
      </c>
      <c r="M74" s="51">
        <v>456296</v>
      </c>
      <c r="N74" s="44">
        <f t="shared" si="28"/>
        <v>591539</v>
      </c>
      <c r="O74" s="45">
        <f t="shared" si="35"/>
        <v>28204</v>
      </c>
      <c r="P74" s="43">
        <f t="shared" si="29"/>
        <v>563335</v>
      </c>
      <c r="Q74" s="43">
        <v>46680</v>
      </c>
      <c r="R74" s="44">
        <v>14220</v>
      </c>
      <c r="S74" s="45">
        <v>50637</v>
      </c>
      <c r="T74" s="51">
        <v>379763</v>
      </c>
      <c r="U74" s="44">
        <f t="shared" si="36"/>
        <v>491300</v>
      </c>
      <c r="V74" s="45">
        <f t="shared" si="37"/>
        <v>14220</v>
      </c>
      <c r="W74" s="43">
        <f t="shared" si="30"/>
        <v>477080</v>
      </c>
      <c r="X74" s="43">
        <v>31802</v>
      </c>
      <c r="Y74" s="44">
        <v>6024</v>
      </c>
      <c r="Z74" s="43">
        <v>34310</v>
      </c>
      <c r="AA74" s="51">
        <v>223880</v>
      </c>
      <c r="AB74" s="44">
        <f t="shared" si="31"/>
        <v>296016</v>
      </c>
      <c r="AC74" s="45">
        <f t="shared" si="38"/>
        <v>6024</v>
      </c>
      <c r="AD74" s="43">
        <f t="shared" si="32"/>
        <v>289992</v>
      </c>
      <c r="AE74" s="43">
        <v>72149</v>
      </c>
      <c r="AF74" s="44">
        <v>8630</v>
      </c>
      <c r="AG74" s="45">
        <v>85704</v>
      </c>
      <c r="AH74" s="51">
        <v>452131</v>
      </c>
      <c r="AI74" s="44">
        <f t="shared" si="33"/>
        <v>618614</v>
      </c>
      <c r="AJ74" s="45">
        <f t="shared" si="39"/>
        <v>8630</v>
      </c>
      <c r="AK74" s="43">
        <f t="shared" si="34"/>
        <v>609984</v>
      </c>
    </row>
    <row r="75" spans="1:37" x14ac:dyDescent="0.35">
      <c r="A75" s="52" t="s">
        <v>97</v>
      </c>
      <c r="B75" s="44">
        <v>111807</v>
      </c>
      <c r="C75" s="43">
        <v>47586</v>
      </c>
      <c r="D75" s="44">
        <v>28082</v>
      </c>
      <c r="E75" s="43">
        <v>45510</v>
      </c>
      <c r="F75" s="51">
        <v>450041</v>
      </c>
      <c r="G75" s="44">
        <f t="shared" si="25"/>
        <v>683026</v>
      </c>
      <c r="H75" s="45">
        <f t="shared" si="26"/>
        <v>139889</v>
      </c>
      <c r="I75" s="43">
        <f t="shared" si="27"/>
        <v>543137</v>
      </c>
      <c r="J75" s="43">
        <v>58794</v>
      </c>
      <c r="K75" s="44">
        <v>25861</v>
      </c>
      <c r="L75" s="43">
        <v>49054</v>
      </c>
      <c r="M75" s="51">
        <v>455123</v>
      </c>
      <c r="N75" s="44">
        <f t="shared" si="28"/>
        <v>588832</v>
      </c>
      <c r="O75" s="45">
        <f t="shared" si="35"/>
        <v>25861</v>
      </c>
      <c r="P75" s="43">
        <f t="shared" si="29"/>
        <v>562971</v>
      </c>
      <c r="Q75" s="43">
        <v>56587</v>
      </c>
      <c r="R75" s="44">
        <v>13471</v>
      </c>
      <c r="S75" s="45">
        <v>44039</v>
      </c>
      <c r="T75" s="51">
        <v>382122</v>
      </c>
      <c r="U75" s="44">
        <f t="shared" si="36"/>
        <v>496219</v>
      </c>
      <c r="V75" s="45">
        <f t="shared" si="37"/>
        <v>13471</v>
      </c>
      <c r="W75" s="43">
        <f t="shared" si="30"/>
        <v>482748</v>
      </c>
      <c r="X75" s="43">
        <v>39237</v>
      </c>
      <c r="Y75" s="44">
        <v>5816</v>
      </c>
      <c r="Z75" s="43">
        <v>29052</v>
      </c>
      <c r="AA75" s="51">
        <v>223696</v>
      </c>
      <c r="AB75" s="44">
        <f t="shared" si="31"/>
        <v>297801</v>
      </c>
      <c r="AC75" s="45">
        <f t="shared" si="38"/>
        <v>5816</v>
      </c>
      <c r="AD75" s="43">
        <f t="shared" si="32"/>
        <v>291985</v>
      </c>
      <c r="AE75" s="43">
        <v>94577</v>
      </c>
      <c r="AF75" s="44">
        <v>8258</v>
      </c>
      <c r="AG75" s="45">
        <v>68905</v>
      </c>
      <c r="AH75" s="51">
        <v>446278</v>
      </c>
      <c r="AI75" s="44">
        <f t="shared" si="33"/>
        <v>618018</v>
      </c>
      <c r="AJ75" s="45">
        <f t="shared" si="39"/>
        <v>8258</v>
      </c>
      <c r="AK75" s="43">
        <f t="shared" si="34"/>
        <v>609760</v>
      </c>
    </row>
    <row r="76" spans="1:37" x14ac:dyDescent="0.35">
      <c r="A76" s="52" t="s">
        <v>98</v>
      </c>
      <c r="B76" s="44">
        <v>229561</v>
      </c>
      <c r="C76" s="43">
        <v>44681</v>
      </c>
      <c r="D76" s="44">
        <v>25671</v>
      </c>
      <c r="E76" s="43">
        <v>60283</v>
      </c>
      <c r="F76" s="51">
        <v>429629</v>
      </c>
      <c r="G76" s="44">
        <f t="shared" si="25"/>
        <v>789825</v>
      </c>
      <c r="H76" s="45">
        <f t="shared" si="26"/>
        <v>255232</v>
      </c>
      <c r="I76" s="43">
        <f t="shared" si="27"/>
        <v>534593</v>
      </c>
      <c r="J76" s="43">
        <v>59409</v>
      </c>
      <c r="K76" s="44">
        <v>25693</v>
      </c>
      <c r="L76" s="43">
        <v>83189</v>
      </c>
      <c r="M76" s="51">
        <v>469070</v>
      </c>
      <c r="N76" s="44">
        <f t="shared" si="28"/>
        <v>637361</v>
      </c>
      <c r="O76" s="45">
        <f t="shared" si="35"/>
        <v>25693</v>
      </c>
      <c r="P76" s="43">
        <f t="shared" si="29"/>
        <v>611668</v>
      </c>
      <c r="Q76" s="43">
        <v>47481</v>
      </c>
      <c r="R76" s="44">
        <v>11836</v>
      </c>
      <c r="S76" s="45">
        <v>67029</v>
      </c>
      <c r="T76" s="51">
        <v>356048</v>
      </c>
      <c r="U76" s="44">
        <f t="shared" si="36"/>
        <v>482394</v>
      </c>
      <c r="V76" s="45">
        <f t="shared" si="37"/>
        <v>11836</v>
      </c>
      <c r="W76" s="43">
        <f t="shared" si="30"/>
        <v>470558</v>
      </c>
      <c r="X76" s="43">
        <v>30057</v>
      </c>
      <c r="Y76" s="44">
        <v>5004</v>
      </c>
      <c r="Z76" s="43">
        <v>43109</v>
      </c>
      <c r="AA76" s="51">
        <v>214315</v>
      </c>
      <c r="AB76" s="44">
        <f t="shared" si="31"/>
        <v>292485</v>
      </c>
      <c r="AC76" s="45">
        <f t="shared" si="38"/>
        <v>5004</v>
      </c>
      <c r="AD76" s="43">
        <f t="shared" si="32"/>
        <v>287481</v>
      </c>
      <c r="AE76" s="43">
        <v>74059</v>
      </c>
      <c r="AF76" s="44">
        <v>7715</v>
      </c>
      <c r="AG76" s="45">
        <v>102685</v>
      </c>
      <c r="AH76" s="51">
        <v>437525</v>
      </c>
      <c r="AI76" s="44">
        <f t="shared" si="33"/>
        <v>621984</v>
      </c>
      <c r="AJ76" s="45">
        <f t="shared" si="39"/>
        <v>7715</v>
      </c>
      <c r="AK76" s="43">
        <f t="shared" si="34"/>
        <v>614269</v>
      </c>
    </row>
    <row r="77" spans="1:37" x14ac:dyDescent="0.35">
      <c r="A77" s="52" t="s">
        <v>99</v>
      </c>
      <c r="B77" s="44">
        <v>149382</v>
      </c>
      <c r="C77" s="43">
        <v>43226</v>
      </c>
      <c r="D77" s="44">
        <v>35175</v>
      </c>
      <c r="E77" s="43">
        <v>55639</v>
      </c>
      <c r="F77" s="51">
        <v>434989</v>
      </c>
      <c r="G77" s="44">
        <f t="shared" si="25"/>
        <v>718411</v>
      </c>
      <c r="H77" s="45">
        <f t="shared" si="26"/>
        <v>184557</v>
      </c>
      <c r="I77" s="43">
        <f t="shared" si="27"/>
        <v>533854</v>
      </c>
      <c r="J77" s="43">
        <v>53693</v>
      </c>
      <c r="K77" s="44">
        <v>31952</v>
      </c>
      <c r="L77" s="43">
        <v>63075</v>
      </c>
      <c r="M77" s="51">
        <v>499886</v>
      </c>
      <c r="N77" s="44">
        <f t="shared" si="28"/>
        <v>648606</v>
      </c>
      <c r="O77" s="45">
        <f t="shared" si="35"/>
        <v>31952</v>
      </c>
      <c r="P77" s="43">
        <f t="shared" si="29"/>
        <v>616654</v>
      </c>
      <c r="Q77" s="43">
        <v>46887</v>
      </c>
      <c r="R77" s="44">
        <v>13138</v>
      </c>
      <c r="S77" s="45">
        <v>51763</v>
      </c>
      <c r="T77" s="51">
        <v>376404</v>
      </c>
      <c r="U77" s="44">
        <f t="shared" si="36"/>
        <v>488192</v>
      </c>
      <c r="V77" s="45">
        <f t="shared" si="37"/>
        <v>13138</v>
      </c>
      <c r="W77" s="43">
        <f t="shared" si="30"/>
        <v>475054</v>
      </c>
      <c r="X77" s="43">
        <v>31069</v>
      </c>
      <c r="Y77" s="44">
        <v>5768</v>
      </c>
      <c r="Z77" s="43">
        <v>34756</v>
      </c>
      <c r="AA77" s="51">
        <v>226958</v>
      </c>
      <c r="AB77" s="44">
        <f t="shared" si="31"/>
        <v>298551</v>
      </c>
      <c r="AC77" s="45">
        <f t="shared" si="38"/>
        <v>5768</v>
      </c>
      <c r="AD77" s="43">
        <f t="shared" si="32"/>
        <v>292783</v>
      </c>
      <c r="AE77" s="43">
        <v>75485</v>
      </c>
      <c r="AF77" s="44">
        <v>8819</v>
      </c>
      <c r="AG77" s="45">
        <v>88067</v>
      </c>
      <c r="AH77" s="51">
        <v>452635</v>
      </c>
      <c r="AI77" s="44">
        <f t="shared" si="33"/>
        <v>625006</v>
      </c>
      <c r="AJ77" s="45">
        <f t="shared" si="39"/>
        <v>8819</v>
      </c>
      <c r="AK77" s="43">
        <f t="shared" si="34"/>
        <v>616187</v>
      </c>
    </row>
    <row r="78" spans="1:37" x14ac:dyDescent="0.35">
      <c r="A78" s="52" t="s">
        <v>100</v>
      </c>
      <c r="B78" s="44">
        <v>121551</v>
      </c>
      <c r="C78" s="43">
        <v>46768</v>
      </c>
      <c r="D78" s="44">
        <v>37356</v>
      </c>
      <c r="E78" s="43">
        <v>57816</v>
      </c>
      <c r="F78" s="51">
        <v>441811</v>
      </c>
      <c r="G78" s="44">
        <f t="shared" si="25"/>
        <v>705302</v>
      </c>
      <c r="H78" s="45">
        <f t="shared" si="26"/>
        <v>158907</v>
      </c>
      <c r="I78" s="43">
        <f t="shared" si="27"/>
        <v>546395</v>
      </c>
      <c r="J78" s="43">
        <v>55185</v>
      </c>
      <c r="K78" s="44">
        <v>34026</v>
      </c>
      <c r="L78" s="43">
        <v>58613</v>
      </c>
      <c r="M78" s="51">
        <v>496077</v>
      </c>
      <c r="N78" s="44">
        <f t="shared" si="28"/>
        <v>643901</v>
      </c>
      <c r="O78" s="45">
        <f t="shared" si="35"/>
        <v>34026</v>
      </c>
      <c r="P78" s="43">
        <f t="shared" si="29"/>
        <v>609875</v>
      </c>
      <c r="Q78" s="43">
        <v>50453</v>
      </c>
      <c r="R78" s="44">
        <v>15833</v>
      </c>
      <c r="S78" s="45">
        <v>46498</v>
      </c>
      <c r="T78" s="51">
        <v>382058</v>
      </c>
      <c r="U78" s="44">
        <f t="shared" si="36"/>
        <v>494842</v>
      </c>
      <c r="V78" s="45">
        <f t="shared" si="37"/>
        <v>15833</v>
      </c>
      <c r="W78" s="43">
        <f t="shared" si="30"/>
        <v>479009</v>
      </c>
      <c r="X78" s="43">
        <v>35616</v>
      </c>
      <c r="Y78" s="44">
        <v>6914</v>
      </c>
      <c r="Z78" s="43">
        <v>31215</v>
      </c>
      <c r="AA78" s="51">
        <v>244796</v>
      </c>
      <c r="AB78" s="44">
        <f t="shared" si="31"/>
        <v>318541</v>
      </c>
      <c r="AC78" s="45">
        <f t="shared" si="38"/>
        <v>6914</v>
      </c>
      <c r="AD78" s="43">
        <f t="shared" si="32"/>
        <v>311627</v>
      </c>
      <c r="AE78" s="43">
        <v>77858</v>
      </c>
      <c r="AF78" s="44">
        <v>9499</v>
      </c>
      <c r="AG78" s="45">
        <v>75401</v>
      </c>
      <c r="AH78" s="51">
        <v>453444</v>
      </c>
      <c r="AI78" s="44">
        <f t="shared" si="33"/>
        <v>616202</v>
      </c>
      <c r="AJ78" s="45">
        <f t="shared" si="39"/>
        <v>9499</v>
      </c>
      <c r="AK78" s="43">
        <f t="shared" si="34"/>
        <v>606703</v>
      </c>
    </row>
    <row r="79" spans="1:37" x14ac:dyDescent="0.35">
      <c r="A79" s="52" t="s">
        <v>101</v>
      </c>
      <c r="B79" s="44">
        <v>93871</v>
      </c>
      <c r="C79" s="43">
        <v>45408</v>
      </c>
      <c r="D79" s="44">
        <v>45628</v>
      </c>
      <c r="E79" s="43">
        <v>50445</v>
      </c>
      <c r="F79" s="51">
        <v>443653</v>
      </c>
      <c r="G79" s="44">
        <f t="shared" si="25"/>
        <v>679005</v>
      </c>
      <c r="H79" s="45">
        <f t="shared" si="26"/>
        <v>139499</v>
      </c>
      <c r="I79" s="43">
        <f t="shared" si="27"/>
        <v>539506</v>
      </c>
      <c r="J79" s="43">
        <v>49619</v>
      </c>
      <c r="K79" s="44">
        <v>30610</v>
      </c>
      <c r="L79" s="43">
        <v>62150</v>
      </c>
      <c r="M79" s="51">
        <v>508060</v>
      </c>
      <c r="N79" s="44">
        <f t="shared" si="28"/>
        <v>650439</v>
      </c>
      <c r="O79" s="45">
        <f t="shared" si="35"/>
        <v>30610</v>
      </c>
      <c r="P79" s="43">
        <f t="shared" si="29"/>
        <v>619829</v>
      </c>
      <c r="Q79" s="43">
        <v>45598</v>
      </c>
      <c r="R79" s="44">
        <v>12600</v>
      </c>
      <c r="S79" s="45">
        <v>50383</v>
      </c>
      <c r="T79" s="51">
        <v>382028</v>
      </c>
      <c r="U79" s="44">
        <f t="shared" si="36"/>
        <v>490609</v>
      </c>
      <c r="V79" s="45">
        <f t="shared" si="37"/>
        <v>12600</v>
      </c>
      <c r="W79" s="43">
        <f t="shared" si="30"/>
        <v>478009</v>
      </c>
      <c r="X79" s="43">
        <v>32669</v>
      </c>
      <c r="Y79" s="44">
        <v>5430</v>
      </c>
      <c r="Z79" s="43">
        <v>33637</v>
      </c>
      <c r="AA79" s="51">
        <v>241092</v>
      </c>
      <c r="AB79" s="44">
        <f t="shared" si="31"/>
        <v>312828</v>
      </c>
      <c r="AC79" s="45">
        <f t="shared" si="38"/>
        <v>5430</v>
      </c>
      <c r="AD79" s="43">
        <f t="shared" si="32"/>
        <v>307398</v>
      </c>
      <c r="AE79" s="43">
        <v>81525</v>
      </c>
      <c r="AF79" s="44">
        <v>7012</v>
      </c>
      <c r="AG79" s="45">
        <v>78143</v>
      </c>
      <c r="AH79" s="51">
        <v>454199</v>
      </c>
      <c r="AI79" s="44">
        <f t="shared" si="33"/>
        <v>620879</v>
      </c>
      <c r="AJ79" s="45">
        <f t="shared" si="39"/>
        <v>7012</v>
      </c>
      <c r="AK79" s="43">
        <f t="shared" si="34"/>
        <v>613867</v>
      </c>
    </row>
    <row r="80" spans="1:37" x14ac:dyDescent="0.35">
      <c r="A80" s="52" t="s">
        <v>102</v>
      </c>
      <c r="B80" s="44">
        <v>213713</v>
      </c>
      <c r="C80" s="43">
        <v>44632</v>
      </c>
      <c r="D80" s="44">
        <v>34148</v>
      </c>
      <c r="E80" s="43">
        <v>52038</v>
      </c>
      <c r="F80" s="51">
        <v>420609</v>
      </c>
      <c r="G80" s="44">
        <f t="shared" si="25"/>
        <v>765140</v>
      </c>
      <c r="H80" s="45">
        <f t="shared" si="26"/>
        <v>247861</v>
      </c>
      <c r="I80" s="43">
        <f t="shared" si="27"/>
        <v>517279</v>
      </c>
      <c r="J80" s="43">
        <v>61498</v>
      </c>
      <c r="K80" s="44">
        <v>34278</v>
      </c>
      <c r="L80" s="43">
        <v>64634</v>
      </c>
      <c r="M80" s="51">
        <v>513045</v>
      </c>
      <c r="N80" s="44">
        <f t="shared" si="28"/>
        <v>673455</v>
      </c>
      <c r="O80" s="45">
        <f t="shared" si="35"/>
        <v>34278</v>
      </c>
      <c r="P80" s="43">
        <f t="shared" si="29"/>
        <v>639177</v>
      </c>
      <c r="Q80" s="43">
        <v>48931</v>
      </c>
      <c r="R80" s="44">
        <v>13733</v>
      </c>
      <c r="S80" s="45">
        <v>50465</v>
      </c>
      <c r="T80" s="51">
        <v>367007</v>
      </c>
      <c r="U80" s="44">
        <f t="shared" si="36"/>
        <v>480136</v>
      </c>
      <c r="V80" s="45">
        <f t="shared" si="37"/>
        <v>13733</v>
      </c>
      <c r="W80" s="43">
        <f t="shared" si="30"/>
        <v>466403</v>
      </c>
      <c r="X80" s="43">
        <v>31409</v>
      </c>
      <c r="Y80" s="44">
        <v>6080</v>
      </c>
      <c r="Z80" s="43">
        <v>33105</v>
      </c>
      <c r="AA80" s="51">
        <v>234297</v>
      </c>
      <c r="AB80" s="44">
        <f t="shared" si="31"/>
        <v>304891</v>
      </c>
      <c r="AC80" s="45">
        <f t="shared" si="38"/>
        <v>6080</v>
      </c>
      <c r="AD80" s="43">
        <f t="shared" si="32"/>
        <v>298811</v>
      </c>
      <c r="AE80" s="43">
        <v>80759</v>
      </c>
      <c r="AF80" s="44">
        <v>8710</v>
      </c>
      <c r="AG80" s="45">
        <v>82905</v>
      </c>
      <c r="AH80" s="51">
        <v>463020</v>
      </c>
      <c r="AI80" s="44">
        <f t="shared" si="33"/>
        <v>635394</v>
      </c>
      <c r="AJ80" s="45">
        <f t="shared" si="39"/>
        <v>8710</v>
      </c>
      <c r="AK80" s="43">
        <f t="shared" si="34"/>
        <v>626684</v>
      </c>
    </row>
    <row r="81" spans="1:37" x14ac:dyDescent="0.35">
      <c r="A81" s="52" t="s">
        <v>103</v>
      </c>
      <c r="B81" s="44">
        <v>138710</v>
      </c>
      <c r="C81" s="43">
        <v>42394</v>
      </c>
      <c r="D81" s="44">
        <v>44028</v>
      </c>
      <c r="E81" s="43">
        <v>52827</v>
      </c>
      <c r="F81" s="51">
        <v>405548</v>
      </c>
      <c r="G81" s="44">
        <f t="shared" si="25"/>
        <v>683507</v>
      </c>
      <c r="H81" s="45">
        <f t="shared" si="26"/>
        <v>182738</v>
      </c>
      <c r="I81" s="43">
        <f t="shared" si="27"/>
        <v>500769</v>
      </c>
      <c r="J81" s="43">
        <v>51736</v>
      </c>
      <c r="K81" s="44">
        <v>34410</v>
      </c>
      <c r="L81" s="43">
        <v>69813</v>
      </c>
      <c r="M81" s="51">
        <v>523856</v>
      </c>
      <c r="N81" s="44">
        <f t="shared" si="28"/>
        <v>679815</v>
      </c>
      <c r="O81" s="45">
        <f t="shared" si="35"/>
        <v>34410</v>
      </c>
      <c r="P81" s="43">
        <f t="shared" si="29"/>
        <v>645405</v>
      </c>
      <c r="Q81" s="43">
        <v>43869</v>
      </c>
      <c r="R81" s="44">
        <v>13218</v>
      </c>
      <c r="S81" s="45">
        <v>52392</v>
      </c>
      <c r="T81" s="51">
        <v>371272</v>
      </c>
      <c r="U81" s="44">
        <f t="shared" si="36"/>
        <v>480751</v>
      </c>
      <c r="V81" s="45">
        <f t="shared" si="37"/>
        <v>13218</v>
      </c>
      <c r="W81" s="43">
        <f t="shared" si="30"/>
        <v>467533</v>
      </c>
      <c r="X81" s="43">
        <v>30235</v>
      </c>
      <c r="Y81" s="44">
        <v>5817</v>
      </c>
      <c r="Z81" s="43">
        <v>35897</v>
      </c>
      <c r="AA81" s="51">
        <v>238347</v>
      </c>
      <c r="AB81" s="44">
        <f t="shared" si="31"/>
        <v>310296</v>
      </c>
      <c r="AC81" s="45">
        <f t="shared" si="38"/>
        <v>5817</v>
      </c>
      <c r="AD81" s="43">
        <f t="shared" si="32"/>
        <v>304479</v>
      </c>
      <c r="AE81" s="43">
        <v>75649</v>
      </c>
      <c r="AF81" s="44">
        <v>9181</v>
      </c>
      <c r="AG81" s="45">
        <v>89939</v>
      </c>
      <c r="AH81" s="51">
        <v>462388</v>
      </c>
      <c r="AI81" s="44">
        <f t="shared" si="33"/>
        <v>637157</v>
      </c>
      <c r="AJ81" s="45">
        <f t="shared" si="39"/>
        <v>9181</v>
      </c>
      <c r="AK81" s="43">
        <f t="shared" si="34"/>
        <v>627976</v>
      </c>
    </row>
    <row r="82" spans="1:37" x14ac:dyDescent="0.35">
      <c r="A82" s="52" t="s">
        <v>104</v>
      </c>
      <c r="B82" s="44">
        <v>136090</v>
      </c>
      <c r="C82" s="43">
        <v>51498</v>
      </c>
      <c r="D82" s="44">
        <v>36146</v>
      </c>
      <c r="E82" s="43">
        <v>45639</v>
      </c>
      <c r="F82" s="51">
        <v>406301</v>
      </c>
      <c r="G82" s="44">
        <f t="shared" si="25"/>
        <v>675674</v>
      </c>
      <c r="H82" s="45">
        <f t="shared" si="26"/>
        <v>172236</v>
      </c>
      <c r="I82" s="43">
        <f t="shared" si="27"/>
        <v>503438</v>
      </c>
      <c r="J82" s="43">
        <v>52348</v>
      </c>
      <c r="K82" s="44">
        <v>34020</v>
      </c>
      <c r="L82" s="43">
        <v>58213</v>
      </c>
      <c r="M82" s="51">
        <v>486461</v>
      </c>
      <c r="N82" s="44">
        <f t="shared" si="28"/>
        <v>631042</v>
      </c>
      <c r="O82" s="45">
        <f t="shared" si="35"/>
        <v>34020</v>
      </c>
      <c r="P82" s="43">
        <f t="shared" si="29"/>
        <v>597022</v>
      </c>
      <c r="Q82" s="43">
        <v>51840</v>
      </c>
      <c r="R82" s="44">
        <v>15139</v>
      </c>
      <c r="S82" s="45">
        <v>53556</v>
      </c>
      <c r="T82" s="51">
        <v>407807</v>
      </c>
      <c r="U82" s="44">
        <f t="shared" si="36"/>
        <v>528342</v>
      </c>
      <c r="V82" s="45">
        <f t="shared" si="37"/>
        <v>15139</v>
      </c>
      <c r="W82" s="43">
        <f t="shared" si="30"/>
        <v>513203</v>
      </c>
      <c r="X82" s="43">
        <v>33944</v>
      </c>
      <c r="Y82" s="44">
        <v>6150</v>
      </c>
      <c r="Z82" s="43">
        <v>33088</v>
      </c>
      <c r="AA82" s="51">
        <v>237357</v>
      </c>
      <c r="AB82" s="44">
        <f t="shared" si="31"/>
        <v>310539</v>
      </c>
      <c r="AC82" s="45">
        <f t="shared" si="38"/>
        <v>6150</v>
      </c>
      <c r="AD82" s="43">
        <f t="shared" si="32"/>
        <v>304389</v>
      </c>
      <c r="AE82" s="43">
        <v>83529</v>
      </c>
      <c r="AF82" s="44">
        <v>8714</v>
      </c>
      <c r="AG82" s="45">
        <v>84212</v>
      </c>
      <c r="AH82" s="51">
        <v>465206</v>
      </c>
      <c r="AI82" s="44">
        <f t="shared" si="33"/>
        <v>641661</v>
      </c>
      <c r="AJ82" s="45">
        <f t="shared" si="39"/>
        <v>8714</v>
      </c>
      <c r="AK82" s="43">
        <f t="shared" si="34"/>
        <v>632947</v>
      </c>
    </row>
    <row r="83" spans="1:37" x14ac:dyDescent="0.35">
      <c r="A83" s="52" t="s">
        <v>105</v>
      </c>
      <c r="B83" s="44">
        <v>113180</v>
      </c>
      <c r="C83" s="43">
        <v>40519</v>
      </c>
      <c r="D83" s="44">
        <v>31305</v>
      </c>
      <c r="E83" s="43">
        <v>43947</v>
      </c>
      <c r="F83" s="51">
        <v>433214</v>
      </c>
      <c r="G83" s="44">
        <f t="shared" si="25"/>
        <v>662165</v>
      </c>
      <c r="H83" s="45">
        <f t="shared" si="26"/>
        <v>144485</v>
      </c>
      <c r="I83" s="43">
        <f t="shared" si="27"/>
        <v>517680</v>
      </c>
      <c r="J83" s="43">
        <v>42247</v>
      </c>
      <c r="K83" s="44">
        <v>30451</v>
      </c>
      <c r="L83" s="43">
        <v>51178</v>
      </c>
      <c r="M83" s="51">
        <v>510112</v>
      </c>
      <c r="N83" s="44">
        <f t="shared" si="28"/>
        <v>633988</v>
      </c>
      <c r="O83" s="45">
        <f t="shared" si="35"/>
        <v>30451</v>
      </c>
      <c r="P83" s="43">
        <f t="shared" si="29"/>
        <v>603537</v>
      </c>
      <c r="Q83" s="43">
        <v>43278</v>
      </c>
      <c r="R83" s="44">
        <v>14171</v>
      </c>
      <c r="S83" s="45">
        <v>48255</v>
      </c>
      <c r="T83" s="51">
        <v>426071</v>
      </c>
      <c r="U83" s="44">
        <f t="shared" si="36"/>
        <v>531775</v>
      </c>
      <c r="V83" s="45">
        <f t="shared" si="37"/>
        <v>14171</v>
      </c>
      <c r="W83" s="43">
        <f t="shared" si="30"/>
        <v>517604</v>
      </c>
      <c r="X83" s="43">
        <v>28317</v>
      </c>
      <c r="Y83" s="44">
        <v>5335</v>
      </c>
      <c r="Z83" s="43">
        <v>30212</v>
      </c>
      <c r="AA83" s="51">
        <v>241226</v>
      </c>
      <c r="AB83" s="44">
        <f t="shared" si="31"/>
        <v>305090</v>
      </c>
      <c r="AC83" s="45">
        <f t="shared" si="38"/>
        <v>5335</v>
      </c>
      <c r="AD83" s="43">
        <f t="shared" si="32"/>
        <v>299755</v>
      </c>
      <c r="AE83" s="43">
        <v>77006</v>
      </c>
      <c r="AF83" s="44">
        <v>7865</v>
      </c>
      <c r="AG83" s="45">
        <v>77348</v>
      </c>
      <c r="AH83" s="51">
        <v>481948</v>
      </c>
      <c r="AI83" s="44">
        <f t="shared" si="33"/>
        <v>644167</v>
      </c>
      <c r="AJ83" s="45">
        <f t="shared" si="39"/>
        <v>7865</v>
      </c>
      <c r="AK83" s="43">
        <f t="shared" si="34"/>
        <v>636302</v>
      </c>
    </row>
    <row r="84" spans="1:37" x14ac:dyDescent="0.35">
      <c r="A84" s="52" t="s">
        <v>106</v>
      </c>
      <c r="B84" s="44">
        <v>198794</v>
      </c>
      <c r="C84" s="43">
        <v>46335</v>
      </c>
      <c r="D84" s="44">
        <v>28646</v>
      </c>
      <c r="E84" s="43">
        <v>48430</v>
      </c>
      <c r="F84" s="51">
        <v>422993</v>
      </c>
      <c r="G84" s="44">
        <f t="shared" si="25"/>
        <v>745198</v>
      </c>
      <c r="H84" s="45">
        <f t="shared" si="26"/>
        <v>227440</v>
      </c>
      <c r="I84" s="43">
        <f t="shared" si="27"/>
        <v>517758</v>
      </c>
      <c r="J84" s="43">
        <v>59809</v>
      </c>
      <c r="K84" s="44">
        <v>25808</v>
      </c>
      <c r="L84" s="43">
        <v>66024</v>
      </c>
      <c r="M84" s="51">
        <v>504724</v>
      </c>
      <c r="N84" s="44">
        <f t="shared" si="28"/>
        <v>656365</v>
      </c>
      <c r="O84" s="45">
        <f t="shared" si="35"/>
        <v>25808</v>
      </c>
      <c r="P84" s="43">
        <f t="shared" si="29"/>
        <v>630557</v>
      </c>
      <c r="Q84" s="43">
        <v>51966</v>
      </c>
      <c r="R84" s="44">
        <v>11727</v>
      </c>
      <c r="S84" s="45">
        <v>57052</v>
      </c>
      <c r="T84" s="51">
        <v>410528</v>
      </c>
      <c r="U84" s="44">
        <f t="shared" si="36"/>
        <v>531273</v>
      </c>
      <c r="V84" s="45">
        <f t="shared" si="37"/>
        <v>11727</v>
      </c>
      <c r="W84" s="43">
        <f t="shared" si="30"/>
        <v>519546</v>
      </c>
      <c r="X84" s="43">
        <v>31068</v>
      </c>
      <c r="Y84" s="44">
        <v>4514</v>
      </c>
      <c r="Z84" s="43">
        <v>34920</v>
      </c>
      <c r="AA84" s="51">
        <v>231396</v>
      </c>
      <c r="AB84" s="44">
        <f t="shared" si="31"/>
        <v>301898</v>
      </c>
      <c r="AC84" s="45">
        <f t="shared" si="38"/>
        <v>4514</v>
      </c>
      <c r="AD84" s="43">
        <f t="shared" si="32"/>
        <v>297384</v>
      </c>
      <c r="AE84" s="43">
        <v>81532</v>
      </c>
      <c r="AF84" s="44">
        <v>7094</v>
      </c>
      <c r="AG84" s="45">
        <v>89361</v>
      </c>
      <c r="AH84" s="51">
        <v>468339</v>
      </c>
      <c r="AI84" s="44">
        <f t="shared" si="33"/>
        <v>646326</v>
      </c>
      <c r="AJ84" s="45">
        <f t="shared" si="39"/>
        <v>7094</v>
      </c>
      <c r="AK84" s="43">
        <f t="shared" si="34"/>
        <v>639232</v>
      </c>
    </row>
    <row r="85" spans="1:37" x14ac:dyDescent="0.35">
      <c r="A85" s="52" t="s">
        <v>107</v>
      </c>
      <c r="B85" s="44">
        <v>147886</v>
      </c>
      <c r="C85" s="43">
        <v>40763</v>
      </c>
      <c r="D85" s="44">
        <v>42247</v>
      </c>
      <c r="E85" s="43">
        <v>51205</v>
      </c>
      <c r="F85" s="51">
        <v>399544</v>
      </c>
      <c r="G85" s="44">
        <f t="shared" si="25"/>
        <v>681645</v>
      </c>
      <c r="H85" s="45">
        <f t="shared" si="26"/>
        <v>190133</v>
      </c>
      <c r="I85" s="43">
        <f t="shared" si="27"/>
        <v>491512</v>
      </c>
      <c r="J85" s="43">
        <v>49757</v>
      </c>
      <c r="K85" s="44">
        <v>32754</v>
      </c>
      <c r="L85" s="43">
        <v>64917</v>
      </c>
      <c r="M85" s="51">
        <v>516424</v>
      </c>
      <c r="N85" s="44">
        <f t="shared" si="28"/>
        <v>663852</v>
      </c>
      <c r="O85" s="45">
        <f t="shared" si="35"/>
        <v>32754</v>
      </c>
      <c r="P85" s="43">
        <f t="shared" si="29"/>
        <v>631098</v>
      </c>
      <c r="Q85" s="43">
        <v>47653</v>
      </c>
      <c r="R85" s="44">
        <v>15364</v>
      </c>
      <c r="S85" s="45">
        <v>56571</v>
      </c>
      <c r="T85" s="51">
        <v>421108</v>
      </c>
      <c r="U85" s="44">
        <f t="shared" si="36"/>
        <v>540696</v>
      </c>
      <c r="V85" s="45">
        <f t="shared" si="37"/>
        <v>15364</v>
      </c>
      <c r="W85" s="43">
        <f t="shared" si="30"/>
        <v>525332</v>
      </c>
      <c r="X85" s="43">
        <v>28741</v>
      </c>
      <c r="Y85" s="44">
        <v>6114</v>
      </c>
      <c r="Z85" s="43">
        <v>33664</v>
      </c>
      <c r="AA85" s="51">
        <v>229398</v>
      </c>
      <c r="AB85" s="44">
        <f t="shared" si="31"/>
        <v>297917</v>
      </c>
      <c r="AC85" s="45">
        <f t="shared" si="38"/>
        <v>6114</v>
      </c>
      <c r="AD85" s="43">
        <f t="shared" si="32"/>
        <v>291803</v>
      </c>
      <c r="AE85" s="43">
        <v>78342</v>
      </c>
      <c r="AF85" s="44">
        <v>11173</v>
      </c>
      <c r="AG85" s="45">
        <v>90024</v>
      </c>
      <c r="AH85" s="51">
        <v>476982</v>
      </c>
      <c r="AI85" s="44">
        <f t="shared" si="33"/>
        <v>656521</v>
      </c>
      <c r="AJ85" s="45">
        <f t="shared" si="39"/>
        <v>11173</v>
      </c>
      <c r="AK85" s="43">
        <f t="shared" si="34"/>
        <v>645348</v>
      </c>
    </row>
    <row r="86" spans="1:37" x14ac:dyDescent="0.35">
      <c r="A86" s="52" t="s">
        <v>108</v>
      </c>
      <c r="B86" s="44">
        <v>123744</v>
      </c>
      <c r="C86" s="43">
        <v>47103</v>
      </c>
      <c r="D86" s="44">
        <v>35787</v>
      </c>
      <c r="E86" s="43">
        <v>49328</v>
      </c>
      <c r="F86" s="51">
        <v>408396</v>
      </c>
      <c r="G86" s="44">
        <f t="shared" si="25"/>
        <v>664358</v>
      </c>
      <c r="H86" s="45">
        <f t="shared" si="26"/>
        <v>159531</v>
      </c>
      <c r="I86" s="43">
        <f t="shared" si="27"/>
        <v>504827</v>
      </c>
      <c r="J86" s="43">
        <v>50708</v>
      </c>
      <c r="K86" s="44">
        <v>37226</v>
      </c>
      <c r="L86" s="43">
        <v>67887</v>
      </c>
      <c r="M86" s="51">
        <v>491341</v>
      </c>
      <c r="N86" s="44">
        <f t="shared" si="28"/>
        <v>647162</v>
      </c>
      <c r="O86" s="45">
        <f t="shared" si="35"/>
        <v>37226</v>
      </c>
      <c r="P86" s="43">
        <f t="shared" si="29"/>
        <v>609936</v>
      </c>
      <c r="Q86" s="43">
        <v>49116</v>
      </c>
      <c r="R86" s="44">
        <v>17120</v>
      </c>
      <c r="S86" s="45">
        <v>60068</v>
      </c>
      <c r="T86" s="51">
        <v>423973</v>
      </c>
      <c r="U86" s="44">
        <f t="shared" si="36"/>
        <v>550277</v>
      </c>
      <c r="V86" s="45">
        <f t="shared" si="37"/>
        <v>17120</v>
      </c>
      <c r="W86" s="43">
        <f t="shared" si="30"/>
        <v>533157</v>
      </c>
      <c r="X86" s="43">
        <v>30133</v>
      </c>
      <c r="Y86" s="44">
        <v>6644</v>
      </c>
      <c r="Z86" s="43">
        <v>33825</v>
      </c>
      <c r="AA86" s="51">
        <v>226707</v>
      </c>
      <c r="AB86" s="44">
        <f t="shared" si="31"/>
        <v>297309</v>
      </c>
      <c r="AC86" s="45">
        <f t="shared" si="38"/>
        <v>6644</v>
      </c>
      <c r="AD86" s="43">
        <f t="shared" si="32"/>
        <v>290665</v>
      </c>
      <c r="AE86" s="43">
        <v>80573</v>
      </c>
      <c r="AF86" s="44">
        <v>11305</v>
      </c>
      <c r="AG86" s="45">
        <v>89031</v>
      </c>
      <c r="AH86" s="51">
        <v>478657</v>
      </c>
      <c r="AI86" s="44">
        <f t="shared" si="33"/>
        <v>659566</v>
      </c>
      <c r="AJ86" s="45">
        <f t="shared" si="39"/>
        <v>11305</v>
      </c>
      <c r="AK86" s="43">
        <f t="shared" si="34"/>
        <v>648261</v>
      </c>
    </row>
    <row r="87" spans="1:37" x14ac:dyDescent="0.35">
      <c r="A87" s="52" t="s">
        <v>109</v>
      </c>
      <c r="B87" s="44">
        <v>108618</v>
      </c>
      <c r="C87" s="43">
        <v>42779</v>
      </c>
      <c r="D87" s="44">
        <v>30687</v>
      </c>
      <c r="E87" s="43">
        <v>50439</v>
      </c>
      <c r="F87" s="51">
        <v>431276</v>
      </c>
      <c r="G87" s="44">
        <f t="shared" si="25"/>
        <v>663799</v>
      </c>
      <c r="H87" s="45">
        <f t="shared" si="26"/>
        <v>139305</v>
      </c>
      <c r="I87" s="43">
        <f t="shared" si="27"/>
        <v>524494</v>
      </c>
      <c r="J87" s="43">
        <v>45355</v>
      </c>
      <c r="K87" s="44">
        <v>28722</v>
      </c>
      <c r="L87" s="43">
        <v>62378</v>
      </c>
      <c r="M87" s="51">
        <v>505059</v>
      </c>
      <c r="N87" s="44">
        <f t="shared" si="28"/>
        <v>641514</v>
      </c>
      <c r="O87" s="45">
        <f t="shared" si="35"/>
        <v>28722</v>
      </c>
      <c r="P87" s="43">
        <f t="shared" si="29"/>
        <v>612792</v>
      </c>
      <c r="Q87" s="43">
        <v>45074</v>
      </c>
      <c r="R87" s="44">
        <v>15120</v>
      </c>
      <c r="S87" s="45">
        <v>57227</v>
      </c>
      <c r="T87" s="51">
        <v>437533</v>
      </c>
      <c r="U87" s="44">
        <f t="shared" si="36"/>
        <v>554954</v>
      </c>
      <c r="V87" s="45">
        <f t="shared" si="37"/>
        <v>15120</v>
      </c>
      <c r="W87" s="43">
        <f t="shared" si="30"/>
        <v>539834</v>
      </c>
      <c r="X87" s="43">
        <v>27872</v>
      </c>
      <c r="Y87" s="44">
        <v>5798</v>
      </c>
      <c r="Z87" s="43">
        <v>32036</v>
      </c>
      <c r="AA87" s="51">
        <v>227148</v>
      </c>
      <c r="AB87" s="44">
        <f t="shared" si="31"/>
        <v>292854</v>
      </c>
      <c r="AC87" s="45">
        <f t="shared" si="38"/>
        <v>5798</v>
      </c>
      <c r="AD87" s="43">
        <f t="shared" si="32"/>
        <v>287056</v>
      </c>
      <c r="AE87" s="43">
        <v>79389</v>
      </c>
      <c r="AF87" s="44">
        <v>9311</v>
      </c>
      <c r="AG87" s="45">
        <v>83792</v>
      </c>
      <c r="AH87" s="51">
        <v>485742</v>
      </c>
      <c r="AI87" s="44">
        <f t="shared" si="33"/>
        <v>658234</v>
      </c>
      <c r="AJ87" s="45">
        <f t="shared" si="39"/>
        <v>9311</v>
      </c>
      <c r="AK87" s="43">
        <f t="shared" si="34"/>
        <v>648923</v>
      </c>
    </row>
    <row r="88" spans="1:37" x14ac:dyDescent="0.35">
      <c r="A88" s="50" t="s">
        <v>110</v>
      </c>
      <c r="B88" s="40">
        <v>237707</v>
      </c>
      <c r="C88" s="39">
        <v>45885</v>
      </c>
      <c r="D88" s="40">
        <v>28850</v>
      </c>
      <c r="E88" s="39">
        <v>51448</v>
      </c>
      <c r="F88" s="49">
        <v>429615</v>
      </c>
      <c r="G88" s="40">
        <f t="shared" si="25"/>
        <v>793505</v>
      </c>
      <c r="H88" s="41">
        <f t="shared" si="26"/>
        <v>266557</v>
      </c>
      <c r="I88" s="39">
        <f t="shared" si="27"/>
        <v>526948</v>
      </c>
      <c r="J88" s="39">
        <v>57538</v>
      </c>
      <c r="K88" s="40">
        <v>26721</v>
      </c>
      <c r="L88" s="39">
        <v>59661</v>
      </c>
      <c r="M88" s="49">
        <v>491120</v>
      </c>
      <c r="N88" s="40">
        <f t="shared" si="28"/>
        <v>635040</v>
      </c>
      <c r="O88" s="45">
        <f t="shared" si="35"/>
        <v>26721</v>
      </c>
      <c r="P88" s="39">
        <f t="shared" si="29"/>
        <v>608319</v>
      </c>
      <c r="Q88" s="39">
        <v>53634</v>
      </c>
      <c r="R88" s="40">
        <v>13345</v>
      </c>
      <c r="S88" s="41">
        <v>56919</v>
      </c>
      <c r="T88" s="49">
        <v>452568</v>
      </c>
      <c r="U88" s="44">
        <f t="shared" si="36"/>
        <v>576466</v>
      </c>
      <c r="V88" s="45">
        <f t="shared" si="37"/>
        <v>13345</v>
      </c>
      <c r="W88" s="39">
        <f t="shared" si="30"/>
        <v>563121</v>
      </c>
      <c r="X88" s="39">
        <v>29367</v>
      </c>
      <c r="Y88" s="40">
        <v>5082</v>
      </c>
      <c r="Z88" s="39">
        <v>31222</v>
      </c>
      <c r="AA88" s="49">
        <v>225099</v>
      </c>
      <c r="AB88" s="40">
        <f t="shared" si="31"/>
        <v>290770</v>
      </c>
      <c r="AC88" s="45">
        <f t="shared" si="38"/>
        <v>5082</v>
      </c>
      <c r="AD88" s="39">
        <f t="shared" si="32"/>
        <v>285688</v>
      </c>
      <c r="AE88" s="39">
        <v>80111</v>
      </c>
      <c r="AF88" s="40">
        <v>8406</v>
      </c>
      <c r="AG88" s="41">
        <v>85323</v>
      </c>
      <c r="AH88" s="49">
        <v>484250</v>
      </c>
      <c r="AI88" s="40">
        <f t="shared" si="33"/>
        <v>658090</v>
      </c>
      <c r="AJ88" s="45">
        <f t="shared" si="39"/>
        <v>8406</v>
      </c>
      <c r="AK88" s="39">
        <f t="shared" si="34"/>
        <v>649684</v>
      </c>
    </row>
  </sheetData>
  <mergeCells count="16">
    <mergeCell ref="AF3:AG3"/>
    <mergeCell ref="AI3:AK3"/>
    <mergeCell ref="B2:I2"/>
    <mergeCell ref="J2:P2"/>
    <mergeCell ref="Q2:W2"/>
    <mergeCell ref="X2:AD2"/>
    <mergeCell ref="AE2:AK2"/>
    <mergeCell ref="R3:S3"/>
    <mergeCell ref="U3:W3"/>
    <mergeCell ref="Y3:Z3"/>
    <mergeCell ref="AB3:AD3"/>
    <mergeCell ref="B3:C3"/>
    <mergeCell ref="D3:E3"/>
    <mergeCell ref="G3:I3"/>
    <mergeCell ref="K3:L3"/>
    <mergeCell ref="N3:P3"/>
  </mergeCells>
  <conditionalFormatting sqref="B5:AK88">
    <cfRule type="cellIs" dxfId="0" priority="1" operator="between">
      <formula>1</formula>
      <formula>9</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76BFB-4C03-4969-8348-B50B5DB57ED3}">
  <dimension ref="A1:CS88"/>
  <sheetViews>
    <sheetView zoomScale="85" zoomScaleNormal="85" workbookViewId="0">
      <selection activeCell="E4" sqref="E4:G4"/>
    </sheetView>
  </sheetViews>
  <sheetFormatPr defaultRowHeight="14.5" x14ac:dyDescent="0.35"/>
  <cols>
    <col min="4" max="4" width="11.453125" customWidth="1"/>
    <col min="5" max="5" width="11" customWidth="1"/>
    <col min="7" max="7" width="11.453125" customWidth="1"/>
    <col min="16" max="16" width="11.453125" customWidth="1"/>
    <col min="17" max="17" width="11" customWidth="1"/>
    <col min="19" max="19" width="11.453125" customWidth="1"/>
    <col min="28" max="28" width="11.453125" customWidth="1"/>
    <col min="29" max="29" width="11" customWidth="1"/>
    <col min="31" max="31" width="11.453125" customWidth="1"/>
    <col min="40" max="40" width="11.453125" customWidth="1"/>
    <col min="41" max="41" width="11" customWidth="1"/>
    <col min="43" max="43" width="11.453125" customWidth="1"/>
    <col min="52" max="52" width="11.453125" customWidth="1"/>
    <col min="53" max="53" width="11" customWidth="1"/>
    <col min="55" max="55" width="11.453125" customWidth="1"/>
    <col min="64" max="64" width="11.453125" customWidth="1"/>
    <col min="65" max="65" width="11" customWidth="1"/>
    <col min="67" max="67" width="11.453125" customWidth="1"/>
    <col min="76" max="76" width="11.453125" customWidth="1"/>
    <col min="77" max="77" width="11" customWidth="1"/>
    <col min="79" max="79" width="11.453125" customWidth="1"/>
    <col min="88" max="88" width="11.453125" customWidth="1"/>
    <col min="89" max="89" width="11" customWidth="1"/>
    <col min="91" max="91" width="11.453125" customWidth="1"/>
  </cols>
  <sheetData>
    <row r="1" spans="1:97" x14ac:dyDescent="0.35">
      <c r="A1" s="25" t="s">
        <v>169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row>
    <row r="2" spans="1:97" x14ac:dyDescent="0.35">
      <c r="A2" s="26" t="s">
        <v>148</v>
      </c>
      <c r="B2" s="86" t="s">
        <v>147</v>
      </c>
      <c r="C2" s="87"/>
      <c r="D2" s="87"/>
      <c r="E2" s="87"/>
      <c r="F2" s="87"/>
      <c r="G2" s="87"/>
      <c r="H2" s="87"/>
      <c r="I2" s="87"/>
      <c r="J2" s="87"/>
      <c r="K2" s="87"/>
      <c r="L2" s="87"/>
      <c r="M2" s="88"/>
      <c r="N2" s="86" t="s">
        <v>146</v>
      </c>
      <c r="O2" s="87"/>
      <c r="P2" s="87"/>
      <c r="Q2" s="87"/>
      <c r="R2" s="87"/>
      <c r="S2" s="87"/>
      <c r="T2" s="87"/>
      <c r="U2" s="87"/>
      <c r="V2" s="87"/>
      <c r="W2" s="87"/>
      <c r="X2" s="87"/>
      <c r="Y2" s="88"/>
      <c r="Z2" s="86" t="s">
        <v>145</v>
      </c>
      <c r="AA2" s="87"/>
      <c r="AB2" s="87"/>
      <c r="AC2" s="87"/>
      <c r="AD2" s="87"/>
      <c r="AE2" s="87"/>
      <c r="AF2" s="87"/>
      <c r="AG2" s="87"/>
      <c r="AH2" s="87"/>
      <c r="AI2" s="87"/>
      <c r="AJ2" s="87"/>
      <c r="AK2" s="88"/>
      <c r="AL2" s="86" t="s">
        <v>144</v>
      </c>
      <c r="AM2" s="87"/>
      <c r="AN2" s="87"/>
      <c r="AO2" s="87"/>
      <c r="AP2" s="87"/>
      <c r="AQ2" s="87"/>
      <c r="AR2" s="87"/>
      <c r="AS2" s="87"/>
      <c r="AT2" s="87"/>
      <c r="AU2" s="87"/>
      <c r="AV2" s="87"/>
      <c r="AW2" s="87"/>
      <c r="AX2" s="86" t="s">
        <v>143</v>
      </c>
      <c r="AY2" s="87"/>
      <c r="AZ2" s="87"/>
      <c r="BA2" s="87"/>
      <c r="BB2" s="87"/>
      <c r="BC2" s="87"/>
      <c r="BD2" s="87"/>
      <c r="BE2" s="87"/>
      <c r="BF2" s="87"/>
      <c r="BG2" s="87"/>
      <c r="BH2" s="87"/>
      <c r="BI2" s="88"/>
      <c r="BJ2" s="86" t="s">
        <v>142</v>
      </c>
      <c r="BK2" s="87"/>
      <c r="BL2" s="87"/>
      <c r="BM2" s="87"/>
      <c r="BN2" s="87"/>
      <c r="BO2" s="87"/>
      <c r="BP2" s="87"/>
      <c r="BQ2" s="87"/>
      <c r="BR2" s="87"/>
      <c r="BS2" s="87"/>
      <c r="BT2" s="87"/>
      <c r="BU2" s="88"/>
      <c r="BV2" s="86" t="s">
        <v>141</v>
      </c>
      <c r="BW2" s="87"/>
      <c r="BX2" s="87"/>
      <c r="BY2" s="87"/>
      <c r="BZ2" s="87"/>
      <c r="CA2" s="87"/>
      <c r="CB2" s="87"/>
      <c r="CC2" s="87"/>
      <c r="CD2" s="87"/>
      <c r="CE2" s="87"/>
      <c r="CF2" s="87"/>
      <c r="CG2" s="88"/>
      <c r="CH2" s="86" t="s">
        <v>140</v>
      </c>
      <c r="CI2" s="87"/>
      <c r="CJ2" s="87"/>
      <c r="CK2" s="87"/>
      <c r="CL2" s="87"/>
      <c r="CM2" s="87"/>
      <c r="CN2" s="87"/>
      <c r="CO2" s="87"/>
      <c r="CP2" s="87"/>
      <c r="CQ2" s="87"/>
      <c r="CR2" s="87"/>
      <c r="CS2" s="88"/>
    </row>
    <row r="3" spans="1:97" x14ac:dyDescent="0.35">
      <c r="A3" s="59"/>
      <c r="B3" s="87" t="s">
        <v>15</v>
      </c>
      <c r="C3" s="87"/>
      <c r="D3" s="88"/>
      <c r="E3" s="86" t="s">
        <v>16</v>
      </c>
      <c r="F3" s="87"/>
      <c r="G3" s="88"/>
      <c r="H3" s="86" t="s">
        <v>17</v>
      </c>
      <c r="I3" s="87"/>
      <c r="J3" s="88"/>
      <c r="K3" s="86" t="s">
        <v>18</v>
      </c>
      <c r="L3" s="87"/>
      <c r="M3" s="88"/>
      <c r="N3" s="86" t="s">
        <v>15</v>
      </c>
      <c r="O3" s="87"/>
      <c r="P3" s="88"/>
      <c r="Q3" s="86" t="s">
        <v>16</v>
      </c>
      <c r="R3" s="87"/>
      <c r="S3" s="88"/>
      <c r="T3" s="86" t="s">
        <v>17</v>
      </c>
      <c r="U3" s="87"/>
      <c r="V3" s="88"/>
      <c r="W3" s="86" t="s">
        <v>18</v>
      </c>
      <c r="X3" s="87"/>
      <c r="Y3" s="88"/>
      <c r="Z3" s="86" t="s">
        <v>15</v>
      </c>
      <c r="AA3" s="87"/>
      <c r="AB3" s="88"/>
      <c r="AC3" s="86" t="s">
        <v>16</v>
      </c>
      <c r="AD3" s="87"/>
      <c r="AE3" s="88"/>
      <c r="AF3" s="86" t="s">
        <v>17</v>
      </c>
      <c r="AG3" s="87"/>
      <c r="AH3" s="88"/>
      <c r="AI3" s="89" t="s">
        <v>18</v>
      </c>
      <c r="AJ3" s="89"/>
      <c r="AK3" s="89"/>
      <c r="AL3" s="86" t="s">
        <v>15</v>
      </c>
      <c r="AM3" s="87"/>
      <c r="AN3" s="88"/>
      <c r="AO3" s="86" t="s">
        <v>16</v>
      </c>
      <c r="AP3" s="87"/>
      <c r="AQ3" s="88"/>
      <c r="AR3" s="86" t="s">
        <v>17</v>
      </c>
      <c r="AS3" s="87"/>
      <c r="AT3" s="88"/>
      <c r="AU3" s="86" t="s">
        <v>18</v>
      </c>
      <c r="AV3" s="87"/>
      <c r="AW3" s="87"/>
      <c r="AX3" s="86" t="s">
        <v>15</v>
      </c>
      <c r="AY3" s="87"/>
      <c r="AZ3" s="88"/>
      <c r="BA3" s="86" t="s">
        <v>16</v>
      </c>
      <c r="BB3" s="87"/>
      <c r="BC3" s="88"/>
      <c r="BD3" s="86" t="s">
        <v>17</v>
      </c>
      <c r="BE3" s="87"/>
      <c r="BF3" s="88"/>
      <c r="BG3" s="86" t="s">
        <v>18</v>
      </c>
      <c r="BH3" s="87"/>
      <c r="BI3" s="88"/>
      <c r="BJ3" s="86" t="s">
        <v>15</v>
      </c>
      <c r="BK3" s="87"/>
      <c r="BL3" s="88"/>
      <c r="BM3" s="86" t="s">
        <v>16</v>
      </c>
      <c r="BN3" s="87"/>
      <c r="BO3" s="88"/>
      <c r="BP3" s="86" t="s">
        <v>17</v>
      </c>
      <c r="BQ3" s="87"/>
      <c r="BR3" s="88"/>
      <c r="BS3" s="86" t="s">
        <v>18</v>
      </c>
      <c r="BT3" s="87"/>
      <c r="BU3" s="88"/>
      <c r="BV3" s="86" t="s">
        <v>15</v>
      </c>
      <c r="BW3" s="87"/>
      <c r="BX3" s="88"/>
      <c r="BY3" s="86" t="s">
        <v>16</v>
      </c>
      <c r="BZ3" s="87"/>
      <c r="CA3" s="88"/>
      <c r="CB3" s="86" t="s">
        <v>17</v>
      </c>
      <c r="CC3" s="87"/>
      <c r="CD3" s="88"/>
      <c r="CE3" s="86" t="s">
        <v>18</v>
      </c>
      <c r="CF3" s="87"/>
      <c r="CG3" s="88"/>
      <c r="CH3" s="86" t="s">
        <v>15</v>
      </c>
      <c r="CI3" s="87"/>
      <c r="CJ3" s="88"/>
      <c r="CK3" s="86" t="s">
        <v>16</v>
      </c>
      <c r="CL3" s="87"/>
      <c r="CM3" s="88"/>
      <c r="CN3" s="86" t="s">
        <v>17</v>
      </c>
      <c r="CO3" s="87"/>
      <c r="CP3" s="88"/>
      <c r="CQ3" s="86" t="s">
        <v>18</v>
      </c>
      <c r="CR3" s="87"/>
      <c r="CS3" s="88"/>
    </row>
    <row r="4" spans="1:97" ht="29" x14ac:dyDescent="0.35">
      <c r="A4" s="58"/>
      <c r="B4" s="63" t="s">
        <v>19</v>
      </c>
      <c r="C4" s="54" t="s">
        <v>20</v>
      </c>
      <c r="D4" s="56" t="s">
        <v>21</v>
      </c>
      <c r="E4" s="63" t="s">
        <v>22</v>
      </c>
      <c r="F4" s="54" t="s">
        <v>23</v>
      </c>
      <c r="G4" s="56" t="s">
        <v>21</v>
      </c>
      <c r="H4" s="63" t="s">
        <v>24</v>
      </c>
      <c r="I4" s="54" t="s">
        <v>25</v>
      </c>
      <c r="J4" s="56" t="s">
        <v>26</v>
      </c>
      <c r="K4" s="63" t="s">
        <v>176</v>
      </c>
      <c r="L4" s="54" t="s">
        <v>25</v>
      </c>
      <c r="M4" s="56" t="s">
        <v>26</v>
      </c>
      <c r="N4" s="63" t="s">
        <v>19</v>
      </c>
      <c r="O4" s="54" t="s">
        <v>20</v>
      </c>
      <c r="P4" s="56" t="s">
        <v>21</v>
      </c>
      <c r="Q4" s="63" t="s">
        <v>22</v>
      </c>
      <c r="R4" s="54" t="s">
        <v>23</v>
      </c>
      <c r="S4" s="56" t="s">
        <v>21</v>
      </c>
      <c r="T4" s="63" t="s">
        <v>24</v>
      </c>
      <c r="U4" s="54" t="s">
        <v>25</v>
      </c>
      <c r="V4" s="56" t="s">
        <v>26</v>
      </c>
      <c r="W4" s="63" t="s">
        <v>176</v>
      </c>
      <c r="X4" s="54" t="s">
        <v>25</v>
      </c>
      <c r="Y4" s="56" t="s">
        <v>26</v>
      </c>
      <c r="Z4" s="63" t="s">
        <v>19</v>
      </c>
      <c r="AA4" s="54" t="s">
        <v>20</v>
      </c>
      <c r="AB4" s="56" t="s">
        <v>21</v>
      </c>
      <c r="AC4" s="63" t="s">
        <v>22</v>
      </c>
      <c r="AD4" s="54" t="s">
        <v>23</v>
      </c>
      <c r="AE4" s="56" t="s">
        <v>21</v>
      </c>
      <c r="AF4" s="63" t="s">
        <v>24</v>
      </c>
      <c r="AG4" s="54" t="s">
        <v>25</v>
      </c>
      <c r="AH4" s="56" t="s">
        <v>26</v>
      </c>
      <c r="AI4" s="63" t="s">
        <v>176</v>
      </c>
      <c r="AJ4" s="54" t="s">
        <v>25</v>
      </c>
      <c r="AK4" s="56" t="s">
        <v>26</v>
      </c>
      <c r="AL4" s="63" t="s">
        <v>19</v>
      </c>
      <c r="AM4" s="54" t="s">
        <v>20</v>
      </c>
      <c r="AN4" s="56" t="s">
        <v>21</v>
      </c>
      <c r="AO4" s="63" t="s">
        <v>22</v>
      </c>
      <c r="AP4" s="54" t="s">
        <v>23</v>
      </c>
      <c r="AQ4" s="56" t="s">
        <v>21</v>
      </c>
      <c r="AR4" s="63" t="s">
        <v>24</v>
      </c>
      <c r="AS4" s="54" t="s">
        <v>25</v>
      </c>
      <c r="AT4" s="56" t="s">
        <v>26</v>
      </c>
      <c r="AU4" s="63" t="s">
        <v>176</v>
      </c>
      <c r="AV4" s="54" t="s">
        <v>25</v>
      </c>
      <c r="AW4" s="56" t="s">
        <v>26</v>
      </c>
      <c r="AX4" s="63" t="s">
        <v>19</v>
      </c>
      <c r="AY4" s="54" t="s">
        <v>20</v>
      </c>
      <c r="AZ4" s="56" t="s">
        <v>21</v>
      </c>
      <c r="BA4" s="63" t="s">
        <v>22</v>
      </c>
      <c r="BB4" s="54" t="s">
        <v>23</v>
      </c>
      <c r="BC4" s="56" t="s">
        <v>21</v>
      </c>
      <c r="BD4" s="63" t="s">
        <v>24</v>
      </c>
      <c r="BE4" s="54" t="s">
        <v>25</v>
      </c>
      <c r="BF4" s="56" t="s">
        <v>26</v>
      </c>
      <c r="BG4" s="63" t="s">
        <v>176</v>
      </c>
      <c r="BH4" s="54" t="s">
        <v>25</v>
      </c>
      <c r="BI4" s="56" t="s">
        <v>26</v>
      </c>
      <c r="BJ4" s="63" t="s">
        <v>19</v>
      </c>
      <c r="BK4" s="54" t="s">
        <v>20</v>
      </c>
      <c r="BL4" s="56" t="s">
        <v>21</v>
      </c>
      <c r="BM4" s="63" t="s">
        <v>22</v>
      </c>
      <c r="BN4" s="54" t="s">
        <v>23</v>
      </c>
      <c r="BO4" s="56" t="s">
        <v>21</v>
      </c>
      <c r="BP4" s="63" t="s">
        <v>24</v>
      </c>
      <c r="BQ4" s="54" t="s">
        <v>25</v>
      </c>
      <c r="BR4" s="56" t="s">
        <v>26</v>
      </c>
      <c r="BS4" s="63" t="s">
        <v>176</v>
      </c>
      <c r="BT4" s="54" t="s">
        <v>25</v>
      </c>
      <c r="BU4" s="56" t="s">
        <v>26</v>
      </c>
      <c r="BV4" s="63" t="s">
        <v>19</v>
      </c>
      <c r="BW4" s="54" t="s">
        <v>20</v>
      </c>
      <c r="BX4" s="56" t="s">
        <v>21</v>
      </c>
      <c r="BY4" s="63" t="s">
        <v>22</v>
      </c>
      <c r="BZ4" s="54" t="s">
        <v>23</v>
      </c>
      <c r="CA4" s="56" t="s">
        <v>21</v>
      </c>
      <c r="CB4" s="63" t="s">
        <v>24</v>
      </c>
      <c r="CC4" s="54" t="s">
        <v>25</v>
      </c>
      <c r="CD4" s="56" t="s">
        <v>26</v>
      </c>
      <c r="CE4" s="63" t="s">
        <v>176</v>
      </c>
      <c r="CF4" s="54" t="s">
        <v>25</v>
      </c>
      <c r="CG4" s="56" t="s">
        <v>26</v>
      </c>
      <c r="CH4" s="63" t="s">
        <v>19</v>
      </c>
      <c r="CI4" s="54" t="s">
        <v>20</v>
      </c>
      <c r="CJ4" s="56" t="s">
        <v>21</v>
      </c>
      <c r="CK4" s="63" t="s">
        <v>22</v>
      </c>
      <c r="CL4" s="54" t="s">
        <v>23</v>
      </c>
      <c r="CM4" s="56" t="s">
        <v>21</v>
      </c>
      <c r="CN4" s="63" t="s">
        <v>24</v>
      </c>
      <c r="CO4" s="54" t="s">
        <v>25</v>
      </c>
      <c r="CP4" s="56" t="s">
        <v>26</v>
      </c>
      <c r="CQ4" s="63" t="s">
        <v>176</v>
      </c>
      <c r="CR4" s="54" t="s">
        <v>25</v>
      </c>
      <c r="CS4" s="56" t="s">
        <v>26</v>
      </c>
    </row>
    <row r="5" spans="1:97" x14ac:dyDescent="0.35">
      <c r="A5" s="65" t="s">
        <v>27</v>
      </c>
      <c r="B5" s="33">
        <v>1.7818194852433937E-3</v>
      </c>
      <c r="C5" s="34"/>
      <c r="D5" s="35">
        <v>1.7818194852433937E-3</v>
      </c>
      <c r="E5" s="33">
        <v>1.9085874189662443E-3</v>
      </c>
      <c r="F5" s="34">
        <v>7.4546652067367926E-6</v>
      </c>
      <c r="G5" s="35">
        <v>1.9011327537595075E-3</v>
      </c>
      <c r="H5" s="33">
        <v>-1.2676793372285063E-4</v>
      </c>
      <c r="I5" s="34">
        <v>-7.4546652067367926E-6</v>
      </c>
      <c r="J5" s="35">
        <v>-1.1931326851611387E-4</v>
      </c>
      <c r="K5" s="33">
        <f t="shared" ref="K5:K36" si="0">B5+E5</f>
        <v>3.690406904209638E-3</v>
      </c>
      <c r="L5" s="34">
        <f t="shared" ref="L5:L36" si="1">C5+F5</f>
        <v>7.4546652067367926E-6</v>
      </c>
      <c r="M5" s="35">
        <f t="shared" ref="M5:M36" si="2">D5+G5</f>
        <v>3.6829522390029014E-3</v>
      </c>
      <c r="N5" s="33">
        <v>3.1296847549547257E-3</v>
      </c>
      <c r="O5" s="34"/>
      <c r="P5" s="35">
        <v>3.1296847549547257E-3</v>
      </c>
      <c r="Q5" s="33">
        <v>3.3661869055290751E-3</v>
      </c>
      <c r="R5" s="34">
        <v>-3.0900166660048859E-7</v>
      </c>
      <c r="S5" s="35">
        <v>3.3664959071956755E-3</v>
      </c>
      <c r="T5" s="33">
        <v>-2.3650215057434941E-4</v>
      </c>
      <c r="U5" s="34">
        <v>3.0900166660048859E-7</v>
      </c>
      <c r="V5" s="35">
        <v>-2.3681115224094985E-4</v>
      </c>
      <c r="W5" s="33">
        <f t="shared" ref="W5:W36" si="3">N5+Q5</f>
        <v>6.4958716604838007E-3</v>
      </c>
      <c r="X5" s="34">
        <f t="shared" ref="X5:X36" si="4">O5+R5</f>
        <v>-3.0900166660048859E-7</v>
      </c>
      <c r="Y5" s="35">
        <f t="shared" ref="Y5:Y36" si="5">P5+S5</f>
        <v>6.4961806621504012E-3</v>
      </c>
      <c r="Z5" s="33">
        <v>1.493096053013562E-3</v>
      </c>
      <c r="AA5" s="34"/>
      <c r="AB5" s="35">
        <v>1.493096053013562E-3</v>
      </c>
      <c r="AC5" s="33">
        <v>8.7095982252180276E-4</v>
      </c>
      <c r="AD5" s="34">
        <v>0</v>
      </c>
      <c r="AE5" s="35">
        <v>8.7095982252180276E-4</v>
      </c>
      <c r="AF5" s="33">
        <v>6.2213623049175927E-4</v>
      </c>
      <c r="AG5" s="34">
        <v>0</v>
      </c>
      <c r="AH5" s="35">
        <v>6.2213623049175927E-4</v>
      </c>
      <c r="AI5" s="33">
        <f t="shared" ref="AI5:AI36" si="6">Z5+AC5</f>
        <v>2.364055875535365E-3</v>
      </c>
      <c r="AJ5" s="34">
        <f t="shared" ref="AJ5:AJ36" si="7">AA5+AD5</f>
        <v>0</v>
      </c>
      <c r="AK5" s="35">
        <f t="shared" ref="AK5:AK36" si="8">AB5+AE5</f>
        <v>2.364055875535365E-3</v>
      </c>
      <c r="AL5" s="33">
        <v>7.1275869426401751E-3</v>
      </c>
      <c r="AM5" s="34"/>
      <c r="AN5" s="35">
        <v>7.1275869426401751E-3</v>
      </c>
      <c r="AO5" s="33">
        <v>3.6026504308950989E-3</v>
      </c>
      <c r="AP5" s="34">
        <v>3.1672670826550105E-6</v>
      </c>
      <c r="AQ5" s="35">
        <v>3.5994831638124438E-3</v>
      </c>
      <c r="AR5" s="33">
        <v>3.5249365117450767E-3</v>
      </c>
      <c r="AS5" s="34">
        <v>-3.1672670826550105E-6</v>
      </c>
      <c r="AT5" s="35">
        <v>3.5281037788277314E-3</v>
      </c>
      <c r="AU5" s="33">
        <f t="shared" ref="AU5:AU36" si="9">AL5+AO5</f>
        <v>1.0730237373535274E-2</v>
      </c>
      <c r="AV5" s="34">
        <f t="shared" ref="AV5:AV36" si="10">AM5+AP5</f>
        <v>3.1672670826550105E-6</v>
      </c>
      <c r="AW5" s="35">
        <f t="shared" ref="AW5:AW36" si="11">AN5+AQ5</f>
        <v>1.0727070106452619E-2</v>
      </c>
      <c r="AX5" s="33">
        <v>5.0931199697425563E-3</v>
      </c>
      <c r="AY5" s="34"/>
      <c r="AZ5" s="35">
        <v>5.0931199697425563E-3</v>
      </c>
      <c r="BA5" s="33">
        <v>6.1962172942979761E-3</v>
      </c>
      <c r="BB5" s="34">
        <v>2.858265416054522E-6</v>
      </c>
      <c r="BC5" s="35">
        <v>6.1933590288819219E-3</v>
      </c>
      <c r="BD5" s="33">
        <v>-1.1030973245554198E-3</v>
      </c>
      <c r="BE5" s="34">
        <v>-2.858265416054522E-6</v>
      </c>
      <c r="BF5" s="35">
        <v>-1.1002390591393655E-3</v>
      </c>
      <c r="BG5" s="33">
        <f t="shared" ref="BG5:BG36" si="12">AX5+BA5</f>
        <v>1.1289337264040532E-2</v>
      </c>
      <c r="BH5" s="34">
        <f t="shared" ref="BH5:BH36" si="13">AY5+BB5</f>
        <v>2.858265416054522E-6</v>
      </c>
      <c r="BI5" s="35">
        <f t="shared" ref="BI5:BI36" si="14">AZ5+BC5</f>
        <v>1.1286478998624477E-2</v>
      </c>
      <c r="BJ5" s="33">
        <v>4.7222793446136451E-3</v>
      </c>
      <c r="BK5" s="34"/>
      <c r="BL5" s="35">
        <v>4.7222793446136451E-3</v>
      </c>
      <c r="BM5" s="33">
        <v>7.7279771808449237E-3</v>
      </c>
      <c r="BN5" s="34">
        <v>2.3175124995036692E-7</v>
      </c>
      <c r="BO5" s="35">
        <v>7.7277454295949736E-3</v>
      </c>
      <c r="BP5" s="33">
        <v>-3.0056978362312785E-3</v>
      </c>
      <c r="BQ5" s="34">
        <v>-2.3175124995036692E-7</v>
      </c>
      <c r="BR5" s="35">
        <v>-3.0054660849813284E-3</v>
      </c>
      <c r="BS5" s="33">
        <f t="shared" ref="BS5:BS36" si="15">BJ5+BM5</f>
        <v>1.2450256525458569E-2</v>
      </c>
      <c r="BT5" s="34">
        <f t="shared" ref="BT5:BT36" si="16">BK5+BN5</f>
        <v>2.3175124995036692E-7</v>
      </c>
      <c r="BU5" s="35">
        <f t="shared" ref="BU5:BU36" si="17">BL5+BO5</f>
        <v>1.2450024774208618E-2</v>
      </c>
      <c r="BV5" s="33">
        <v>3.9297286949917165E-3</v>
      </c>
      <c r="BW5" s="34"/>
      <c r="BX5" s="35">
        <v>3.9297286949917165E-3</v>
      </c>
      <c r="BY5" s="33">
        <v>3.1942274780659033E-3</v>
      </c>
      <c r="BZ5" s="34">
        <v>1.545008333002445E-7</v>
      </c>
      <c r="CA5" s="35">
        <v>3.1940729772326031E-3</v>
      </c>
      <c r="CB5" s="33">
        <v>7.3550121692581277E-4</v>
      </c>
      <c r="CC5" s="34">
        <v>-1.545008333002445E-7</v>
      </c>
      <c r="CD5" s="35">
        <v>7.3565571775911342E-4</v>
      </c>
      <c r="CE5" s="33">
        <f t="shared" ref="CE5:CE36" si="18">BV5+BY5</f>
        <v>7.1239561730576193E-3</v>
      </c>
      <c r="CF5" s="34">
        <f t="shared" ref="CF5:CF36" si="19">BW5+BZ5</f>
        <v>1.545008333002445E-7</v>
      </c>
      <c r="CG5" s="35">
        <f t="shared" ref="CG5:CG36" si="20">BX5+CA5</f>
        <v>7.1238016722243195E-3</v>
      </c>
      <c r="CH5" s="33">
        <v>4.2500861728397739E-3</v>
      </c>
      <c r="CI5" s="34"/>
      <c r="CJ5" s="35">
        <v>4.2500861728397739E-3</v>
      </c>
      <c r="CK5" s="33">
        <v>5.2492044365841286E-3</v>
      </c>
      <c r="CL5" s="34">
        <v>1.429132708027261E-6</v>
      </c>
      <c r="CM5" s="35">
        <v>5.247775303876101E-3</v>
      </c>
      <c r="CN5" s="33">
        <v>-9.9911826374435471E-4</v>
      </c>
      <c r="CO5" s="34">
        <v>-1.429132708027261E-6</v>
      </c>
      <c r="CP5" s="35">
        <v>-9.9768913103632714E-4</v>
      </c>
      <c r="CQ5" s="33">
        <f t="shared" ref="CQ5:CQ36" si="21">CH5+CK5</f>
        <v>9.4992906094239025E-3</v>
      </c>
      <c r="CR5" s="34">
        <f t="shared" ref="CR5:CR36" si="22">CI5+CL5</f>
        <v>1.429132708027261E-6</v>
      </c>
      <c r="CS5" s="35">
        <f t="shared" ref="CS5:CS36" si="23">CJ5+CM5</f>
        <v>9.4978614767158749E-3</v>
      </c>
    </row>
    <row r="6" spans="1:97" x14ac:dyDescent="0.35">
      <c r="A6" s="65" t="s">
        <v>28</v>
      </c>
      <c r="B6" s="33">
        <v>3.2293126164825081E-3</v>
      </c>
      <c r="C6" s="34">
        <v>9.8171502534239678E-4</v>
      </c>
      <c r="D6" s="35">
        <v>2.2475975911401113E-3</v>
      </c>
      <c r="E6" s="33">
        <v>2.3757741474599737E-3</v>
      </c>
      <c r="F6" s="34">
        <v>4.0904473016533017E-4</v>
      </c>
      <c r="G6" s="35">
        <v>1.9667294172946437E-3</v>
      </c>
      <c r="H6" s="33">
        <v>8.5353846902253396E-4</v>
      </c>
      <c r="I6" s="34">
        <v>5.7267029517706655E-4</v>
      </c>
      <c r="J6" s="35">
        <v>2.8086817384546763E-4</v>
      </c>
      <c r="K6" s="33">
        <f t="shared" si="0"/>
        <v>5.6050867639424818E-3</v>
      </c>
      <c r="L6" s="34">
        <f t="shared" si="1"/>
        <v>1.390759755507727E-3</v>
      </c>
      <c r="M6" s="35">
        <f t="shared" si="2"/>
        <v>4.214327008434755E-3</v>
      </c>
      <c r="N6" s="33">
        <v>4.5767969587819715E-3</v>
      </c>
      <c r="O6" s="34">
        <v>1.1904958752354492E-3</v>
      </c>
      <c r="P6" s="35">
        <v>3.3863010835465225E-3</v>
      </c>
      <c r="Q6" s="33">
        <v>4.4922794629505885E-3</v>
      </c>
      <c r="R6" s="34">
        <v>3.6484856348455164E-4</v>
      </c>
      <c r="S6" s="35">
        <v>4.1274308994660369E-3</v>
      </c>
      <c r="T6" s="33">
        <v>8.4517495831383266E-5</v>
      </c>
      <c r="U6" s="34">
        <v>8.2564731175089755E-4</v>
      </c>
      <c r="V6" s="35">
        <v>-7.4112981591951434E-4</v>
      </c>
      <c r="W6" s="33">
        <f t="shared" si="3"/>
        <v>9.0690764217325609E-3</v>
      </c>
      <c r="X6" s="34">
        <f t="shared" si="4"/>
        <v>1.5553444387200008E-3</v>
      </c>
      <c r="Y6" s="35">
        <f t="shared" si="5"/>
        <v>7.5137319830125594E-3</v>
      </c>
      <c r="Z6" s="33">
        <v>4.0686177714090626E-3</v>
      </c>
      <c r="AA6" s="34">
        <v>1.7339322476601256E-3</v>
      </c>
      <c r="AB6" s="35">
        <v>2.334685523748937E-3</v>
      </c>
      <c r="AC6" s="33">
        <v>2.715685637730544E-3</v>
      </c>
      <c r="AD6" s="34">
        <v>4.0593718719558779E-4</v>
      </c>
      <c r="AE6" s="35">
        <v>2.3097484505349561E-3</v>
      </c>
      <c r="AF6" s="33">
        <v>1.352932133678519E-3</v>
      </c>
      <c r="AG6" s="34">
        <v>1.3279950604645377E-3</v>
      </c>
      <c r="AH6" s="35">
        <v>2.4937073213980934E-5</v>
      </c>
      <c r="AI6" s="33">
        <f t="shared" si="6"/>
        <v>6.7843034091396061E-3</v>
      </c>
      <c r="AJ6" s="34">
        <f t="shared" si="7"/>
        <v>2.1398694348557135E-3</v>
      </c>
      <c r="AK6" s="35">
        <f t="shared" si="8"/>
        <v>4.644433974283893E-3</v>
      </c>
      <c r="AL6" s="33">
        <v>7.7473731766635502E-3</v>
      </c>
      <c r="AM6" s="34">
        <v>1.1489852395161764E-3</v>
      </c>
      <c r="AN6" s="35">
        <v>6.5983879371473734E-3</v>
      </c>
      <c r="AO6" s="33">
        <v>7.6074186488410845E-3</v>
      </c>
      <c r="AP6" s="34">
        <v>1.6618449237077101E-3</v>
      </c>
      <c r="AQ6" s="35">
        <v>5.9455737251333744E-3</v>
      </c>
      <c r="AR6" s="33">
        <v>1.3995452782246561E-4</v>
      </c>
      <c r="AS6" s="34">
        <v>-5.1285968419153378E-4</v>
      </c>
      <c r="AT6" s="35">
        <v>6.5281421201399906E-4</v>
      </c>
      <c r="AU6" s="33">
        <f t="shared" si="9"/>
        <v>1.5354791825504635E-2</v>
      </c>
      <c r="AV6" s="34">
        <f t="shared" si="10"/>
        <v>2.8108301632238865E-3</v>
      </c>
      <c r="AW6" s="35">
        <f t="shared" si="11"/>
        <v>1.2543961662280747E-2</v>
      </c>
      <c r="AX6" s="33">
        <v>9.2238780992993478E-3</v>
      </c>
      <c r="AY6" s="34">
        <v>2.7031020069394891E-3</v>
      </c>
      <c r="AZ6" s="35">
        <v>6.5207760923598592E-3</v>
      </c>
      <c r="BA6" s="33">
        <v>5.7732010021327336E-3</v>
      </c>
      <c r="BB6" s="34">
        <v>9.6049933074650198E-4</v>
      </c>
      <c r="BC6" s="35">
        <v>4.8127016713862313E-3</v>
      </c>
      <c r="BD6" s="33">
        <v>3.4506770971666151E-3</v>
      </c>
      <c r="BE6" s="34">
        <v>1.7426026761929872E-3</v>
      </c>
      <c r="BF6" s="35">
        <v>1.7080744209736279E-3</v>
      </c>
      <c r="BG6" s="33">
        <f t="shared" si="12"/>
        <v>1.4997079101432081E-2</v>
      </c>
      <c r="BH6" s="34">
        <f t="shared" si="13"/>
        <v>3.663601337685991E-3</v>
      </c>
      <c r="BI6" s="35">
        <f t="shared" si="14"/>
        <v>1.133347776374609E-2</v>
      </c>
      <c r="BJ6" s="33">
        <v>7.380414553137816E-3</v>
      </c>
      <c r="BK6" s="34">
        <v>2.3650320236139506E-3</v>
      </c>
      <c r="BL6" s="35">
        <v>5.0153825295238654E-3</v>
      </c>
      <c r="BM6" s="33">
        <v>9.146189525055793E-3</v>
      </c>
      <c r="BN6" s="34">
        <v>1.1488701453321118E-3</v>
      </c>
      <c r="BO6" s="35">
        <v>7.9973193797236806E-3</v>
      </c>
      <c r="BP6" s="33">
        <v>-1.7657749719179766E-3</v>
      </c>
      <c r="BQ6" s="34">
        <v>1.2161618782818389E-3</v>
      </c>
      <c r="BR6" s="35">
        <v>-2.9819368501998152E-3</v>
      </c>
      <c r="BS6" s="33">
        <f t="shared" si="15"/>
        <v>1.6526604078193608E-2</v>
      </c>
      <c r="BT6" s="34">
        <f t="shared" si="16"/>
        <v>3.5139021689460622E-3</v>
      </c>
      <c r="BU6" s="35">
        <f t="shared" si="17"/>
        <v>1.3012701909247547E-2</v>
      </c>
      <c r="BV6" s="33">
        <v>6.4162705732292696E-3</v>
      </c>
      <c r="BW6" s="34">
        <v>2.815050283306253E-3</v>
      </c>
      <c r="BX6" s="35">
        <v>3.601220289923017E-3</v>
      </c>
      <c r="BY6" s="33">
        <v>5.2143420090434104E-3</v>
      </c>
      <c r="BZ6" s="34">
        <v>1.2657291068856285E-3</v>
      </c>
      <c r="CA6" s="35">
        <v>3.9486129021577823E-3</v>
      </c>
      <c r="CB6" s="33">
        <v>1.2019285641858589E-3</v>
      </c>
      <c r="CC6" s="34">
        <v>1.5493211764206244E-3</v>
      </c>
      <c r="CD6" s="35">
        <v>-3.4739261223476524E-4</v>
      </c>
      <c r="CE6" s="33">
        <f t="shared" si="18"/>
        <v>1.163061258227268E-2</v>
      </c>
      <c r="CF6" s="34">
        <f t="shared" si="19"/>
        <v>4.0807793901918819E-3</v>
      </c>
      <c r="CG6" s="35">
        <f t="shared" si="20"/>
        <v>7.5498331920807998E-3</v>
      </c>
      <c r="CH6" s="33">
        <v>7.6689556725875845E-3</v>
      </c>
      <c r="CI6" s="34">
        <v>1.8518270568702228E-3</v>
      </c>
      <c r="CJ6" s="35">
        <v>5.817128615717362E-3</v>
      </c>
      <c r="CK6" s="33">
        <v>6.2429387320280909E-3</v>
      </c>
      <c r="CL6" s="34">
        <v>6.3251927089062092E-4</v>
      </c>
      <c r="CM6" s="35">
        <v>5.6104194611374704E-3</v>
      </c>
      <c r="CN6" s="33">
        <v>1.4260169405594934E-3</v>
      </c>
      <c r="CO6" s="34">
        <v>1.2193077859796019E-3</v>
      </c>
      <c r="CP6" s="35">
        <v>2.0670915457989165E-4</v>
      </c>
      <c r="CQ6" s="33">
        <f t="shared" si="21"/>
        <v>1.3911894404615675E-2</v>
      </c>
      <c r="CR6" s="34">
        <f t="shared" si="22"/>
        <v>2.4843463277608438E-3</v>
      </c>
      <c r="CS6" s="35">
        <f t="shared" si="23"/>
        <v>1.1427548076854832E-2</v>
      </c>
    </row>
    <row r="7" spans="1:97" x14ac:dyDescent="0.35">
      <c r="A7" s="65" t="s">
        <v>29</v>
      </c>
      <c r="B7" s="33">
        <v>3.0772672892908273E-3</v>
      </c>
      <c r="C7" s="34">
        <v>1.00183242209844E-3</v>
      </c>
      <c r="D7" s="35">
        <v>2.0754348671923875E-3</v>
      </c>
      <c r="E7" s="33">
        <v>3.3103781380724481E-3</v>
      </c>
      <c r="F7" s="34">
        <v>1.4045608923670748E-3</v>
      </c>
      <c r="G7" s="35">
        <v>1.9058172457053733E-3</v>
      </c>
      <c r="H7" s="33">
        <v>-2.3311084878162042E-4</v>
      </c>
      <c r="I7" s="34">
        <v>-4.0272847026863478E-4</v>
      </c>
      <c r="J7" s="35">
        <v>1.6961762148701414E-4</v>
      </c>
      <c r="K7" s="33">
        <f t="shared" si="0"/>
        <v>6.3876454273632758E-3</v>
      </c>
      <c r="L7" s="34">
        <f t="shared" si="1"/>
        <v>2.406393314465515E-3</v>
      </c>
      <c r="M7" s="35">
        <f t="shared" si="2"/>
        <v>3.9812521128977608E-3</v>
      </c>
      <c r="N7" s="33">
        <v>4.9285483879806559E-3</v>
      </c>
      <c r="O7" s="34">
        <v>1.076210202643548E-3</v>
      </c>
      <c r="P7" s="35">
        <v>3.8523381853371084E-3</v>
      </c>
      <c r="Q7" s="33">
        <v>4.3375322639133797E-3</v>
      </c>
      <c r="R7" s="34">
        <v>1.3257612620639497E-3</v>
      </c>
      <c r="S7" s="35">
        <v>3.0117710018494298E-3</v>
      </c>
      <c r="T7" s="33">
        <v>5.9101612406727683E-4</v>
      </c>
      <c r="U7" s="34">
        <v>-2.4955105942040174E-4</v>
      </c>
      <c r="V7" s="35">
        <v>8.4056718348767857E-4</v>
      </c>
      <c r="W7" s="33">
        <f t="shared" si="3"/>
        <v>9.2660806518940347E-3</v>
      </c>
      <c r="X7" s="34">
        <f t="shared" si="4"/>
        <v>2.4019714647074975E-3</v>
      </c>
      <c r="Y7" s="35">
        <f t="shared" si="5"/>
        <v>6.8641091871865382E-3</v>
      </c>
      <c r="Z7" s="33">
        <v>4.5279741522095173E-3</v>
      </c>
      <c r="AA7" s="34">
        <v>1.1883059836886654E-3</v>
      </c>
      <c r="AB7" s="35">
        <v>3.3396681685208519E-3</v>
      </c>
      <c r="AC7" s="33">
        <v>2.9400009788539206E-3</v>
      </c>
      <c r="AD7" s="34">
        <v>6.3198437310736796E-4</v>
      </c>
      <c r="AE7" s="35">
        <v>2.3080166057465527E-3</v>
      </c>
      <c r="AF7" s="33">
        <v>1.5879731733555967E-3</v>
      </c>
      <c r="AG7" s="34">
        <v>5.5632161058129747E-4</v>
      </c>
      <c r="AH7" s="35">
        <v>1.0316515627742991E-3</v>
      </c>
      <c r="AI7" s="33">
        <f t="shared" si="6"/>
        <v>7.4679751310634378E-3</v>
      </c>
      <c r="AJ7" s="34">
        <f t="shared" si="7"/>
        <v>1.8202903567960333E-3</v>
      </c>
      <c r="AK7" s="35">
        <f t="shared" si="8"/>
        <v>5.6476847742674046E-3</v>
      </c>
      <c r="AL7" s="33">
        <v>2.1113349961252123E-2</v>
      </c>
      <c r="AM7" s="34">
        <v>1.4870491768273153E-2</v>
      </c>
      <c r="AN7" s="35">
        <v>6.2428581929789709E-3</v>
      </c>
      <c r="AO7" s="33">
        <v>1.0713159330395891E-2</v>
      </c>
      <c r="AP7" s="34">
        <v>2.4329244130136176E-3</v>
      </c>
      <c r="AQ7" s="35">
        <v>8.2802349173822735E-3</v>
      </c>
      <c r="AR7" s="33">
        <v>1.0400190630856232E-2</v>
      </c>
      <c r="AS7" s="34">
        <v>1.2437567355259535E-2</v>
      </c>
      <c r="AT7" s="35">
        <v>-2.0373767244033026E-3</v>
      </c>
      <c r="AU7" s="33">
        <f t="shared" si="9"/>
        <v>3.1826509291648014E-2</v>
      </c>
      <c r="AV7" s="34">
        <f t="shared" si="10"/>
        <v>1.7303416181286772E-2</v>
      </c>
      <c r="AW7" s="35">
        <f t="shared" si="11"/>
        <v>1.4523093110361245E-2</v>
      </c>
      <c r="AX7" s="33">
        <v>9.3126045583224026E-3</v>
      </c>
      <c r="AY7" s="34">
        <v>1.9772849199994782E-3</v>
      </c>
      <c r="AZ7" s="35">
        <v>7.3353196383229239E-3</v>
      </c>
      <c r="BA7" s="33">
        <v>6.2055937155310673E-3</v>
      </c>
      <c r="BB7" s="34">
        <v>2.1947492234834992E-3</v>
      </c>
      <c r="BC7" s="35">
        <v>4.010844492047568E-3</v>
      </c>
      <c r="BD7" s="33">
        <v>3.1070108427913344E-3</v>
      </c>
      <c r="BE7" s="34">
        <v>-2.1746430348402101E-4</v>
      </c>
      <c r="BF7" s="35">
        <v>3.3244751462753559E-3</v>
      </c>
      <c r="BG7" s="33">
        <f t="shared" si="12"/>
        <v>1.551819827385347E-2</v>
      </c>
      <c r="BH7" s="34">
        <f t="shared" si="13"/>
        <v>4.172034143482977E-3</v>
      </c>
      <c r="BI7" s="35">
        <f t="shared" si="14"/>
        <v>1.1346164130370491E-2</v>
      </c>
      <c r="BJ7" s="33">
        <v>7.3004739504862436E-3</v>
      </c>
      <c r="BK7" s="34">
        <v>2.3578663478903525E-3</v>
      </c>
      <c r="BL7" s="35">
        <v>4.9426076025958906E-3</v>
      </c>
      <c r="BM7" s="33">
        <v>9.7484402113946558E-3</v>
      </c>
      <c r="BN7" s="34">
        <v>2.9091992048985021E-3</v>
      </c>
      <c r="BO7" s="35">
        <v>6.8392410064961528E-3</v>
      </c>
      <c r="BP7" s="33">
        <v>-2.4479662609084123E-3</v>
      </c>
      <c r="BQ7" s="34">
        <v>-5.5133285700814964E-4</v>
      </c>
      <c r="BR7" s="35">
        <v>-1.8966334039002622E-3</v>
      </c>
      <c r="BS7" s="33">
        <f t="shared" si="15"/>
        <v>1.7048914161880899E-2</v>
      </c>
      <c r="BT7" s="34">
        <f t="shared" si="16"/>
        <v>5.2670655527888542E-3</v>
      </c>
      <c r="BU7" s="35">
        <f t="shared" si="17"/>
        <v>1.1781848609092043E-2</v>
      </c>
      <c r="BV7" s="33">
        <v>7.3378896022848472E-3</v>
      </c>
      <c r="BW7" s="34">
        <v>2.7420381666103852E-3</v>
      </c>
      <c r="BX7" s="35">
        <v>4.5958514356744624E-3</v>
      </c>
      <c r="BY7" s="33">
        <v>5.9798526163461424E-3</v>
      </c>
      <c r="BZ7" s="34">
        <v>2.3511768828718138E-3</v>
      </c>
      <c r="CA7" s="35">
        <v>3.6286757334743286E-3</v>
      </c>
      <c r="CB7" s="33">
        <v>1.3580369859387048E-3</v>
      </c>
      <c r="CC7" s="34">
        <v>3.9086128373857143E-4</v>
      </c>
      <c r="CD7" s="35">
        <v>9.6717570220013378E-4</v>
      </c>
      <c r="CE7" s="33">
        <f t="shared" si="18"/>
        <v>1.3317742218630989E-2</v>
      </c>
      <c r="CF7" s="34">
        <f t="shared" si="19"/>
        <v>5.0932150494821995E-3</v>
      </c>
      <c r="CG7" s="35">
        <f t="shared" si="20"/>
        <v>8.224527169148791E-3</v>
      </c>
      <c r="CH7" s="33">
        <v>8.4617575189870255E-3</v>
      </c>
      <c r="CI7" s="34">
        <v>2.1647033212815882E-3</v>
      </c>
      <c r="CJ7" s="35">
        <v>6.2970541977054369E-3</v>
      </c>
      <c r="CK7" s="33">
        <v>7.9377872194558372E-3</v>
      </c>
      <c r="CL7" s="34">
        <v>2.4992143657961976E-3</v>
      </c>
      <c r="CM7" s="35">
        <v>5.4385728536596387E-3</v>
      </c>
      <c r="CN7" s="33">
        <v>5.2397029953118839E-4</v>
      </c>
      <c r="CO7" s="34">
        <v>-3.3451104451460946E-4</v>
      </c>
      <c r="CP7" s="35">
        <v>8.5848134404579828E-4</v>
      </c>
      <c r="CQ7" s="33">
        <f t="shared" si="21"/>
        <v>1.6399544738442864E-2</v>
      </c>
      <c r="CR7" s="34">
        <f t="shared" si="22"/>
        <v>4.6639176870777854E-3</v>
      </c>
      <c r="CS7" s="35">
        <f t="shared" si="23"/>
        <v>1.1735627051365076E-2</v>
      </c>
    </row>
    <row r="8" spans="1:97" x14ac:dyDescent="0.35">
      <c r="A8" s="65" t="s">
        <v>30</v>
      </c>
      <c r="B8" s="33">
        <v>3.6318036818664421E-3</v>
      </c>
      <c r="C8" s="34">
        <v>9.5534051507844772E-4</v>
      </c>
      <c r="D8" s="35">
        <v>2.6764631667879945E-3</v>
      </c>
      <c r="E8" s="33">
        <v>2.2772289635821451E-3</v>
      </c>
      <c r="F8" s="34">
        <v>4.9754951914906067E-4</v>
      </c>
      <c r="G8" s="35">
        <v>1.7796794444330845E-3</v>
      </c>
      <c r="H8" s="33">
        <v>1.3545747182842972E-3</v>
      </c>
      <c r="I8" s="34">
        <v>4.5779099592938705E-4</v>
      </c>
      <c r="J8" s="35">
        <v>8.9678372235491E-4</v>
      </c>
      <c r="K8" s="33">
        <f t="shared" si="0"/>
        <v>5.9090326454485868E-3</v>
      </c>
      <c r="L8" s="34">
        <f t="shared" si="1"/>
        <v>1.4528900342275085E-3</v>
      </c>
      <c r="M8" s="35">
        <f t="shared" si="2"/>
        <v>4.4561426112210787E-3</v>
      </c>
      <c r="N8" s="33">
        <v>5.5072700200287684E-3</v>
      </c>
      <c r="O8" s="34">
        <v>1.2217409425503633E-3</v>
      </c>
      <c r="P8" s="35">
        <v>4.2855290774784054E-3</v>
      </c>
      <c r="Q8" s="33">
        <v>3.244185563324775E-3</v>
      </c>
      <c r="R8" s="34">
        <v>8.6479368477815799E-4</v>
      </c>
      <c r="S8" s="35">
        <v>2.3793918785466168E-3</v>
      </c>
      <c r="T8" s="33">
        <v>2.2630844567039935E-3</v>
      </c>
      <c r="U8" s="34">
        <v>3.5694725777220531E-4</v>
      </c>
      <c r="V8" s="35">
        <v>1.9061371989317886E-3</v>
      </c>
      <c r="W8" s="33">
        <f t="shared" si="3"/>
        <v>8.7514555833535443E-3</v>
      </c>
      <c r="X8" s="34">
        <f t="shared" si="4"/>
        <v>2.0865346273285213E-3</v>
      </c>
      <c r="Y8" s="35">
        <f t="shared" si="5"/>
        <v>6.6649209560250226E-3</v>
      </c>
      <c r="Z8" s="33">
        <v>3.6388026477051122E-3</v>
      </c>
      <c r="AA8" s="34">
        <v>6.030836637321578E-4</v>
      </c>
      <c r="AB8" s="35">
        <v>3.0357189839729545E-3</v>
      </c>
      <c r="AC8" s="33">
        <v>3.9604252820821416E-3</v>
      </c>
      <c r="AD8" s="34">
        <v>1.8364773347469044E-3</v>
      </c>
      <c r="AE8" s="35">
        <v>2.1239479473352373E-3</v>
      </c>
      <c r="AF8" s="33">
        <v>-3.2162263437702935E-4</v>
      </c>
      <c r="AG8" s="34">
        <v>-1.2333936710147465E-3</v>
      </c>
      <c r="AH8" s="35">
        <v>9.1177103663771719E-4</v>
      </c>
      <c r="AI8" s="33">
        <f t="shared" si="6"/>
        <v>7.5992279297872542E-3</v>
      </c>
      <c r="AJ8" s="34">
        <f t="shared" si="7"/>
        <v>2.4395609984790624E-3</v>
      </c>
      <c r="AK8" s="35">
        <f t="shared" si="8"/>
        <v>5.1596669313081923E-3</v>
      </c>
      <c r="AL8" s="33">
        <v>1.5569291117623448E-2</v>
      </c>
      <c r="AM8" s="34">
        <v>7.611540246655283E-3</v>
      </c>
      <c r="AN8" s="35">
        <v>7.9577508709681652E-3</v>
      </c>
      <c r="AO8" s="33">
        <v>3.0030693579925589E-3</v>
      </c>
      <c r="AP8" s="34">
        <v>1.0396945431445201E-3</v>
      </c>
      <c r="AQ8" s="35">
        <v>1.9633748148480388E-3</v>
      </c>
      <c r="AR8" s="33">
        <v>1.256622175963089E-2</v>
      </c>
      <c r="AS8" s="34">
        <v>6.5718457035107633E-3</v>
      </c>
      <c r="AT8" s="35">
        <v>5.9943760561201268E-3</v>
      </c>
      <c r="AU8" s="33">
        <f t="shared" si="9"/>
        <v>1.8572360475616008E-2</v>
      </c>
      <c r="AV8" s="34">
        <f t="shared" si="10"/>
        <v>8.6512347897998026E-3</v>
      </c>
      <c r="AW8" s="35">
        <f t="shared" si="11"/>
        <v>9.9211256858162036E-3</v>
      </c>
      <c r="AX8" s="33">
        <v>1.0096612844985805E-2</v>
      </c>
      <c r="AY8" s="34">
        <v>2.6036152919854953E-3</v>
      </c>
      <c r="AZ8" s="35">
        <v>7.49299755300031E-3</v>
      </c>
      <c r="BA8" s="33">
        <v>5.5595240791174831E-3</v>
      </c>
      <c r="BB8" s="34">
        <v>1.7839667690567732E-3</v>
      </c>
      <c r="BC8" s="35">
        <v>3.7755573100607094E-3</v>
      </c>
      <c r="BD8" s="33">
        <v>4.5370887658683226E-3</v>
      </c>
      <c r="BE8" s="34">
        <v>8.196485229287221E-4</v>
      </c>
      <c r="BF8" s="35">
        <v>3.7174402429396005E-3</v>
      </c>
      <c r="BG8" s="33">
        <f t="shared" si="12"/>
        <v>1.5656136924103288E-2</v>
      </c>
      <c r="BH8" s="34">
        <f t="shared" si="13"/>
        <v>4.3875820610422686E-3</v>
      </c>
      <c r="BI8" s="35">
        <f t="shared" si="14"/>
        <v>1.1268554863061019E-2</v>
      </c>
      <c r="BJ8" s="33">
        <v>8.1590352654803029E-3</v>
      </c>
      <c r="BK8" s="34">
        <v>2.2201379228667063E-3</v>
      </c>
      <c r="BL8" s="35">
        <v>5.9388973426135958E-3</v>
      </c>
      <c r="BM8" s="33">
        <v>7.1802427182722775E-3</v>
      </c>
      <c r="BN8" s="34">
        <v>2.3792819471460088E-3</v>
      </c>
      <c r="BO8" s="35">
        <v>4.8009607711262687E-3</v>
      </c>
      <c r="BP8" s="33">
        <v>9.7879254720802437E-4</v>
      </c>
      <c r="BQ8" s="34">
        <v>-1.5914402427930248E-4</v>
      </c>
      <c r="BR8" s="35">
        <v>1.1379365714873271E-3</v>
      </c>
      <c r="BS8" s="33">
        <f t="shared" si="15"/>
        <v>1.5339277983752581E-2</v>
      </c>
      <c r="BT8" s="34">
        <f t="shared" si="16"/>
        <v>4.5994198700127151E-3</v>
      </c>
      <c r="BU8" s="35">
        <f t="shared" si="17"/>
        <v>1.0739858113739864E-2</v>
      </c>
      <c r="BV8" s="33">
        <v>6.7711146890117643E-3</v>
      </c>
      <c r="BW8" s="34">
        <v>2.4890667725525916E-3</v>
      </c>
      <c r="BX8" s="35">
        <v>4.2820479164591722E-3</v>
      </c>
      <c r="BY8" s="33">
        <v>4.5870709093444838E-3</v>
      </c>
      <c r="BZ8" s="34">
        <v>1.7065750630291686E-3</v>
      </c>
      <c r="CA8" s="35">
        <v>2.8804958463153154E-3</v>
      </c>
      <c r="CB8" s="33">
        <v>2.1840437796672796E-3</v>
      </c>
      <c r="CC8" s="34">
        <v>7.8249170952342305E-4</v>
      </c>
      <c r="CD8" s="35">
        <v>1.4015520701438568E-3</v>
      </c>
      <c r="CE8" s="33">
        <f t="shared" si="18"/>
        <v>1.1358185598356248E-2</v>
      </c>
      <c r="CF8" s="34">
        <f t="shared" si="19"/>
        <v>4.19564183558176E-3</v>
      </c>
      <c r="CG8" s="35">
        <f t="shared" si="20"/>
        <v>7.1625437627744881E-3</v>
      </c>
      <c r="CH8" s="33">
        <v>1.3431894895613907E-2</v>
      </c>
      <c r="CI8" s="34">
        <v>2.3420884899405079E-3</v>
      </c>
      <c r="CJ8" s="35">
        <v>1.10898064056734E-2</v>
      </c>
      <c r="CK8" s="33">
        <v>6.5712594027075247E-3</v>
      </c>
      <c r="CL8" s="34">
        <v>2.0794990176896478E-3</v>
      </c>
      <c r="CM8" s="35">
        <v>4.491760385017877E-3</v>
      </c>
      <c r="CN8" s="33">
        <v>6.8606354929063827E-3</v>
      </c>
      <c r="CO8" s="34">
        <v>2.6258947225086008E-4</v>
      </c>
      <c r="CP8" s="35">
        <v>6.5980460206555231E-3</v>
      </c>
      <c r="CQ8" s="33">
        <f t="shared" si="21"/>
        <v>2.0003154298321432E-2</v>
      </c>
      <c r="CR8" s="34">
        <f t="shared" si="22"/>
        <v>4.4215875076301561E-3</v>
      </c>
      <c r="CS8" s="35">
        <f t="shared" si="23"/>
        <v>1.5581566790691278E-2</v>
      </c>
    </row>
    <row r="9" spans="1:97" x14ac:dyDescent="0.35">
      <c r="A9" s="65" t="s">
        <v>31</v>
      </c>
      <c r="B9" s="33">
        <v>1.9679903642601648E-3</v>
      </c>
      <c r="C9" s="34"/>
      <c r="D9" s="35">
        <v>1.9679903642601648E-3</v>
      </c>
      <c r="E9" s="33">
        <v>2.3199503613402432E-3</v>
      </c>
      <c r="F9" s="34">
        <v>3.8973647711511793E-4</v>
      </c>
      <c r="G9" s="35">
        <v>1.9302138842251253E-3</v>
      </c>
      <c r="H9" s="33">
        <v>-3.5195999708007827E-4</v>
      </c>
      <c r="I9" s="34">
        <v>-3.8973647711511793E-4</v>
      </c>
      <c r="J9" s="35">
        <v>3.7776480035039495E-5</v>
      </c>
      <c r="K9" s="33">
        <f t="shared" si="0"/>
        <v>4.2879407256004084E-3</v>
      </c>
      <c r="L9" s="34">
        <f t="shared" si="1"/>
        <v>3.8973647711511793E-4</v>
      </c>
      <c r="M9" s="35">
        <f t="shared" si="2"/>
        <v>3.8982042484852902E-3</v>
      </c>
      <c r="N9" s="33">
        <v>4.4619680268632739E-3</v>
      </c>
      <c r="O9" s="34"/>
      <c r="P9" s="35">
        <v>4.4619680268632739E-3</v>
      </c>
      <c r="Q9" s="33">
        <v>5.035659537192495E-3</v>
      </c>
      <c r="R9" s="34">
        <v>8.091831520548946E-4</v>
      </c>
      <c r="S9" s="35">
        <v>4.2264763851376005E-3</v>
      </c>
      <c r="T9" s="33">
        <v>-5.7369151032922103E-4</v>
      </c>
      <c r="U9" s="34">
        <v>-8.091831520548946E-4</v>
      </c>
      <c r="V9" s="35">
        <v>2.3549164172567347E-4</v>
      </c>
      <c r="W9" s="33">
        <f t="shared" si="3"/>
        <v>9.4976275640557689E-3</v>
      </c>
      <c r="X9" s="34">
        <f t="shared" si="4"/>
        <v>8.091831520548946E-4</v>
      </c>
      <c r="Y9" s="35">
        <f t="shared" si="5"/>
        <v>8.6884444120008744E-3</v>
      </c>
      <c r="Z9" s="33">
        <v>2.849989050295642E-3</v>
      </c>
      <c r="AA9" s="34"/>
      <c r="AB9" s="35">
        <v>2.849989050295642E-3</v>
      </c>
      <c r="AC9" s="33">
        <v>2.7330097087378642E-3</v>
      </c>
      <c r="AD9" s="34">
        <v>6.239141543178334E-4</v>
      </c>
      <c r="AE9" s="35">
        <v>2.1090955544200308E-3</v>
      </c>
      <c r="AF9" s="33">
        <v>1.1697934155777807E-4</v>
      </c>
      <c r="AG9" s="34">
        <v>-6.239141543178334E-4</v>
      </c>
      <c r="AH9" s="35">
        <v>7.4089349587561125E-4</v>
      </c>
      <c r="AI9" s="33">
        <f t="shared" si="6"/>
        <v>5.5829987590335067E-3</v>
      </c>
      <c r="AJ9" s="34">
        <f t="shared" si="7"/>
        <v>6.239141543178334E-4</v>
      </c>
      <c r="AK9" s="35">
        <f t="shared" si="8"/>
        <v>4.9590846047156724E-3</v>
      </c>
      <c r="AL9" s="33">
        <v>2.3862508212278269E-2</v>
      </c>
      <c r="AM9" s="34"/>
      <c r="AN9" s="35">
        <v>2.3862508212278269E-2</v>
      </c>
      <c r="AO9" s="33">
        <v>1.7838856850865024E-2</v>
      </c>
      <c r="AP9" s="34">
        <v>1.4167530476677128E-2</v>
      </c>
      <c r="AQ9" s="35">
        <v>3.6713263741878972E-3</v>
      </c>
      <c r="AR9" s="33">
        <v>6.0236513614132445E-3</v>
      </c>
      <c r="AS9" s="34">
        <v>-1.4167530476677128E-2</v>
      </c>
      <c r="AT9" s="35">
        <v>2.019118183809037E-2</v>
      </c>
      <c r="AU9" s="33">
        <f t="shared" si="9"/>
        <v>4.1701365063143293E-2</v>
      </c>
      <c r="AV9" s="34">
        <f t="shared" si="10"/>
        <v>1.4167530476677128E-2</v>
      </c>
      <c r="AW9" s="35">
        <f t="shared" si="11"/>
        <v>2.7533834586466167E-2</v>
      </c>
      <c r="AX9" s="33">
        <v>6.6485874881378193E-3</v>
      </c>
      <c r="AY9" s="34"/>
      <c r="AZ9" s="35">
        <v>6.6485874881378193E-3</v>
      </c>
      <c r="BA9" s="33">
        <v>5.8131250456237692E-3</v>
      </c>
      <c r="BB9" s="34">
        <v>7.3198773633111904E-4</v>
      </c>
      <c r="BC9" s="35">
        <v>5.08113730929265E-3</v>
      </c>
      <c r="BD9" s="33">
        <v>8.3546244251405028E-4</v>
      </c>
      <c r="BE9" s="34">
        <v>-7.3198773633111904E-4</v>
      </c>
      <c r="BF9" s="35">
        <v>1.5674501788451693E-3</v>
      </c>
      <c r="BG9" s="33">
        <f t="shared" si="12"/>
        <v>1.2461712533761589E-2</v>
      </c>
      <c r="BH9" s="34">
        <f t="shared" si="13"/>
        <v>7.3198773633111904E-4</v>
      </c>
      <c r="BI9" s="35">
        <f t="shared" si="14"/>
        <v>1.1729724797430469E-2</v>
      </c>
      <c r="BJ9" s="33">
        <v>5.8149499963500995E-3</v>
      </c>
      <c r="BK9" s="34"/>
      <c r="BL9" s="35">
        <v>5.8149499963500995E-3</v>
      </c>
      <c r="BM9" s="33">
        <v>8.4160157675742739E-3</v>
      </c>
      <c r="BN9" s="34">
        <v>8.6929702898021742E-4</v>
      </c>
      <c r="BO9" s="35">
        <v>7.5467187385940566E-3</v>
      </c>
      <c r="BP9" s="33">
        <v>-2.6010657712241744E-3</v>
      </c>
      <c r="BQ9" s="34">
        <v>-8.6929702898021742E-4</v>
      </c>
      <c r="BR9" s="35">
        <v>-1.7317687422439571E-3</v>
      </c>
      <c r="BS9" s="33">
        <f t="shared" si="15"/>
        <v>1.4230965763924373E-2</v>
      </c>
      <c r="BT9" s="34">
        <f t="shared" si="16"/>
        <v>8.6929702898021742E-4</v>
      </c>
      <c r="BU9" s="35">
        <f t="shared" si="17"/>
        <v>1.3361668734944156E-2</v>
      </c>
      <c r="BV9" s="33">
        <v>5.676509234250675E-3</v>
      </c>
      <c r="BW9" s="34"/>
      <c r="BX9" s="35">
        <v>5.676509234250675E-3</v>
      </c>
      <c r="BY9" s="33">
        <v>5.6408496970581784E-3</v>
      </c>
      <c r="BZ9" s="34">
        <v>1.6442441054091541E-3</v>
      </c>
      <c r="CA9" s="35">
        <v>3.9966055916490243E-3</v>
      </c>
      <c r="CB9" s="33">
        <v>3.5659537192496383E-5</v>
      </c>
      <c r="CC9" s="34">
        <v>-1.6442441054091541E-3</v>
      </c>
      <c r="CD9" s="35">
        <v>1.6799036426016507E-3</v>
      </c>
      <c r="CE9" s="33">
        <f t="shared" si="18"/>
        <v>1.1317358931308853E-2</v>
      </c>
      <c r="CF9" s="34">
        <f t="shared" si="19"/>
        <v>1.6442441054091541E-3</v>
      </c>
      <c r="CG9" s="35">
        <f t="shared" si="20"/>
        <v>9.6731148258996993E-3</v>
      </c>
      <c r="CH9" s="33">
        <v>8.6848675085772677E-3</v>
      </c>
      <c r="CI9" s="34"/>
      <c r="CJ9" s="35">
        <v>8.6848675085772677E-3</v>
      </c>
      <c r="CK9" s="33">
        <v>8.2187385940579605E-3</v>
      </c>
      <c r="CL9" s="34">
        <v>1.5565734725162417E-3</v>
      </c>
      <c r="CM9" s="35">
        <v>6.6621651215417188E-3</v>
      </c>
      <c r="CN9" s="33">
        <v>4.6612891451930654E-4</v>
      </c>
      <c r="CO9" s="34">
        <v>-1.5565734725162417E-3</v>
      </c>
      <c r="CP9" s="35">
        <v>2.0227023870355489E-3</v>
      </c>
      <c r="CQ9" s="33">
        <f t="shared" si="21"/>
        <v>1.6903606102635228E-2</v>
      </c>
      <c r="CR9" s="34">
        <f t="shared" si="22"/>
        <v>1.5565734725162417E-3</v>
      </c>
      <c r="CS9" s="35">
        <f t="shared" si="23"/>
        <v>1.5347032630118987E-2</v>
      </c>
    </row>
    <row r="10" spans="1:97" x14ac:dyDescent="0.35">
      <c r="A10" s="65" t="s">
        <v>32</v>
      </c>
      <c r="B10" s="33">
        <v>4.0381616745430206E-3</v>
      </c>
      <c r="C10" s="34">
        <v>1.632244355275089E-3</v>
      </c>
      <c r="D10" s="35">
        <v>2.405917319267932E-3</v>
      </c>
      <c r="E10" s="33">
        <v>3.9661084879065792E-3</v>
      </c>
      <c r="F10" s="34">
        <v>8.6752186508999487E-4</v>
      </c>
      <c r="G10" s="35">
        <v>3.0985866228165847E-3</v>
      </c>
      <c r="H10" s="33">
        <v>7.2053186636441392E-5</v>
      </c>
      <c r="I10" s="34">
        <v>7.6472249018509414E-4</v>
      </c>
      <c r="J10" s="35">
        <v>-6.9266930354865272E-4</v>
      </c>
      <c r="K10" s="33">
        <f t="shared" si="0"/>
        <v>8.0042701624495997E-3</v>
      </c>
      <c r="L10" s="34">
        <f t="shared" si="1"/>
        <v>2.4997662203650839E-3</v>
      </c>
      <c r="M10" s="35">
        <f t="shared" si="2"/>
        <v>5.5045039420845172E-3</v>
      </c>
      <c r="N10" s="33">
        <v>6.762064236913873E-3</v>
      </c>
      <c r="O10" s="34">
        <v>3.0384049851218025E-3</v>
      </c>
      <c r="P10" s="35">
        <v>3.7236592517920705E-3</v>
      </c>
      <c r="Q10" s="33">
        <v>2.446494048852435E-2</v>
      </c>
      <c r="R10" s="34">
        <v>2.0061494623517792E-2</v>
      </c>
      <c r="S10" s="35">
        <v>4.4034458650065566E-3</v>
      </c>
      <c r="T10" s="33">
        <v>-1.7702876251610475E-2</v>
      </c>
      <c r="U10" s="34">
        <v>-1.7023089638395991E-2</v>
      </c>
      <c r="V10" s="35">
        <v>-6.7978661321448607E-4</v>
      </c>
      <c r="W10" s="33">
        <f t="shared" si="3"/>
        <v>3.1227004725438223E-2</v>
      </c>
      <c r="X10" s="34">
        <f t="shared" si="4"/>
        <v>2.3099899608639594E-2</v>
      </c>
      <c r="Y10" s="35">
        <f t="shared" si="5"/>
        <v>8.1271051167986271E-3</v>
      </c>
      <c r="Z10" s="33">
        <v>2.3463723261536178E-3</v>
      </c>
      <c r="AA10" s="34">
        <v>1.0496771144661117E-3</v>
      </c>
      <c r="AB10" s="35">
        <v>1.2966952116875061E-3</v>
      </c>
      <c r="AC10" s="33">
        <v>5.381781336779105E-3</v>
      </c>
      <c r="AD10" s="34">
        <v>2.287351628576159E-3</v>
      </c>
      <c r="AE10" s="35">
        <v>3.094429708202946E-3</v>
      </c>
      <c r="AF10" s="33">
        <v>-3.0354090106254877E-3</v>
      </c>
      <c r="AG10" s="34">
        <v>-1.2376745141100473E-3</v>
      </c>
      <c r="AH10" s="35">
        <v>-1.7977344965154399E-3</v>
      </c>
      <c r="AI10" s="33">
        <f t="shared" si="6"/>
        <v>7.7281536629327224E-3</v>
      </c>
      <c r="AJ10" s="34">
        <f t="shared" si="7"/>
        <v>3.3370287430422706E-3</v>
      </c>
      <c r="AK10" s="35">
        <f t="shared" si="8"/>
        <v>4.3911249198904517E-3</v>
      </c>
      <c r="AL10" s="33">
        <v>6.6667547982497671E-3</v>
      </c>
      <c r="AM10" s="34">
        <v>2.0761728762669651E-3</v>
      </c>
      <c r="AN10" s="35">
        <v>4.5905819219828024E-3</v>
      </c>
      <c r="AO10" s="33">
        <v>1.1007921843414118E-2</v>
      </c>
      <c r="AP10" s="34">
        <v>4.6603132283845952E-3</v>
      </c>
      <c r="AQ10" s="35">
        <v>6.3476086150295232E-3</v>
      </c>
      <c r="AR10" s="33">
        <v>-4.3411670451643505E-3</v>
      </c>
      <c r="AS10" s="34">
        <v>-2.5841403521176302E-3</v>
      </c>
      <c r="AT10" s="35">
        <v>-1.7570266930467208E-3</v>
      </c>
      <c r="AU10" s="33">
        <f t="shared" si="9"/>
        <v>1.7674676641663885E-2</v>
      </c>
      <c r="AV10" s="34">
        <f t="shared" si="10"/>
        <v>6.7364861046515599E-3</v>
      </c>
      <c r="AW10" s="35">
        <f t="shared" si="11"/>
        <v>1.0938190537012326E-2</v>
      </c>
      <c r="AX10" s="33">
        <v>1.1043461590876689E-2</v>
      </c>
      <c r="AY10" s="34">
        <v>3.9700781541142016E-3</v>
      </c>
      <c r="AZ10" s="35">
        <v>7.0733834367624881E-3</v>
      </c>
      <c r="BA10" s="33">
        <v>7.9383212738494083E-3</v>
      </c>
      <c r="BB10" s="34">
        <v>2.1281530337780778E-3</v>
      </c>
      <c r="BC10" s="35">
        <v>5.810168240071331E-3</v>
      </c>
      <c r="BD10" s="33">
        <v>3.1051403170272805E-3</v>
      </c>
      <c r="BE10" s="34">
        <v>1.8419251203361238E-3</v>
      </c>
      <c r="BF10" s="35">
        <v>1.2632151966911571E-3</v>
      </c>
      <c r="BG10" s="33">
        <f t="shared" si="12"/>
        <v>1.8981782864726099E-2</v>
      </c>
      <c r="BH10" s="34">
        <f t="shared" si="13"/>
        <v>6.098231187892279E-3</v>
      </c>
      <c r="BI10" s="35">
        <f t="shared" si="14"/>
        <v>1.2883551676833818E-2</v>
      </c>
      <c r="BJ10" s="33">
        <v>9.022077598211135E-3</v>
      </c>
      <c r="BK10" s="34">
        <v>4.1344822545996366E-3</v>
      </c>
      <c r="BL10" s="35">
        <v>4.8875953436114984E-3</v>
      </c>
      <c r="BM10" s="33">
        <v>1.0803221885953214E-2</v>
      </c>
      <c r="BN10" s="34">
        <v>2.7908251426823493E-3</v>
      </c>
      <c r="BO10" s="35">
        <v>8.0123967432708647E-3</v>
      </c>
      <c r="BP10" s="33">
        <v>-1.781144287742079E-3</v>
      </c>
      <c r="BQ10" s="34">
        <v>1.3436571119172873E-3</v>
      </c>
      <c r="BR10" s="35">
        <v>-3.1248013996593663E-3</v>
      </c>
      <c r="BS10" s="33">
        <f t="shared" si="15"/>
        <v>1.9825299484164349E-2</v>
      </c>
      <c r="BT10" s="34">
        <f t="shared" si="16"/>
        <v>6.9253073972819854E-3</v>
      </c>
      <c r="BU10" s="35">
        <f t="shared" si="17"/>
        <v>1.2899992086882363E-2</v>
      </c>
      <c r="BV10" s="33">
        <v>1.0269077082940972E-2</v>
      </c>
      <c r="BW10" s="34">
        <v>6.1129114629242358E-3</v>
      </c>
      <c r="BX10" s="35">
        <v>4.1561656200167357E-3</v>
      </c>
      <c r="BY10" s="33">
        <v>6.1215623392823545E-3</v>
      </c>
      <c r="BZ10" s="34">
        <v>2.1762009747627723E-3</v>
      </c>
      <c r="CA10" s="35">
        <v>3.9453613645195826E-3</v>
      </c>
      <c r="CB10" s="33">
        <v>4.1475147436586162E-3</v>
      </c>
      <c r="CC10" s="34">
        <v>3.9367104881614639E-3</v>
      </c>
      <c r="CD10" s="35">
        <v>2.1080425549715315E-4</v>
      </c>
      <c r="CE10" s="33">
        <f t="shared" si="18"/>
        <v>1.6390639422223324E-2</v>
      </c>
      <c r="CF10" s="34">
        <f t="shared" si="19"/>
        <v>8.2891124376870077E-3</v>
      </c>
      <c r="CG10" s="35">
        <f t="shared" si="20"/>
        <v>8.1015269845363183E-3</v>
      </c>
      <c r="CH10" s="33">
        <v>1.1589777540280221E-2</v>
      </c>
      <c r="CI10" s="34">
        <v>4.5428335784477381E-3</v>
      </c>
      <c r="CJ10" s="35">
        <v>7.0469439618324825E-3</v>
      </c>
      <c r="CK10" s="33">
        <v>1.8100254818865819E-2</v>
      </c>
      <c r="CL10" s="34">
        <v>1.7190901659870981E-3</v>
      </c>
      <c r="CM10" s="35">
        <v>1.638116465287872E-2</v>
      </c>
      <c r="CN10" s="33">
        <v>-6.5104772785855979E-3</v>
      </c>
      <c r="CO10" s="34">
        <v>2.8237434124606399E-3</v>
      </c>
      <c r="CP10" s="35">
        <v>-9.3342206910462383E-3</v>
      </c>
      <c r="CQ10" s="33">
        <f t="shared" si="21"/>
        <v>2.9690032359146037E-2</v>
      </c>
      <c r="CR10" s="34">
        <f t="shared" si="22"/>
        <v>6.2619237444348358E-3</v>
      </c>
      <c r="CS10" s="35">
        <f t="shared" si="23"/>
        <v>2.3428108614711202E-2</v>
      </c>
    </row>
    <row r="11" spans="1:97" x14ac:dyDescent="0.35">
      <c r="A11" s="65" t="s">
        <v>33</v>
      </c>
      <c r="B11" s="33">
        <v>3.4722011866246054E-3</v>
      </c>
      <c r="C11" s="34">
        <v>5.9251201534637522E-4</v>
      </c>
      <c r="D11" s="35">
        <v>2.8796891712782303E-3</v>
      </c>
      <c r="E11" s="33">
        <v>2.8879164272348199E-3</v>
      </c>
      <c r="F11" s="34">
        <v>8.7803519365801247E-4</v>
      </c>
      <c r="G11" s="35">
        <v>2.0098812335768075E-3</v>
      </c>
      <c r="H11" s="33">
        <v>5.8428475938978566E-4</v>
      </c>
      <c r="I11" s="34">
        <v>-2.8552317831163725E-4</v>
      </c>
      <c r="J11" s="35">
        <v>8.6980793770142281E-4</v>
      </c>
      <c r="K11" s="33">
        <f t="shared" si="0"/>
        <v>6.3601176138594253E-3</v>
      </c>
      <c r="L11" s="34">
        <f t="shared" si="1"/>
        <v>1.4705472090043876E-3</v>
      </c>
      <c r="M11" s="35">
        <f t="shared" si="2"/>
        <v>4.8895704048550377E-3</v>
      </c>
      <c r="N11" s="33">
        <v>4.8414783541269758E-3</v>
      </c>
      <c r="O11" s="34">
        <v>8.4980074707971661E-4</v>
      </c>
      <c r="P11" s="35">
        <v>3.9916776070472587E-3</v>
      </c>
      <c r="Q11" s="33">
        <v>4.888859869113334E-3</v>
      </c>
      <c r="R11" s="34">
        <v>2.0295518546366536E-3</v>
      </c>
      <c r="S11" s="35">
        <v>2.8593080144766799E-3</v>
      </c>
      <c r="T11" s="33">
        <v>-4.7381514986358231E-5</v>
      </c>
      <c r="U11" s="34">
        <v>-1.179751107556937E-3</v>
      </c>
      <c r="V11" s="35">
        <v>1.1323695925705788E-3</v>
      </c>
      <c r="W11" s="33">
        <f t="shared" si="3"/>
        <v>9.7303382232403098E-3</v>
      </c>
      <c r="X11" s="34">
        <f t="shared" si="4"/>
        <v>2.8793526017163703E-3</v>
      </c>
      <c r="Y11" s="35">
        <f t="shared" si="5"/>
        <v>6.8509856215239386E-3</v>
      </c>
      <c r="Z11" s="33">
        <v>1.8925306463414553E-3</v>
      </c>
      <c r="AA11" s="34">
        <v>8.1954688313025858E-4</v>
      </c>
      <c r="AB11" s="35">
        <v>1.0729837632111967E-3</v>
      </c>
      <c r="AC11" s="33">
        <v>2.4833224172605434E-3</v>
      </c>
      <c r="AD11" s="34">
        <v>1.4208097070850065E-3</v>
      </c>
      <c r="AE11" s="35">
        <v>1.0625127101755371E-3</v>
      </c>
      <c r="AF11" s="33">
        <v>-5.9079177091908813E-4</v>
      </c>
      <c r="AG11" s="34">
        <v>-6.0126282395474794E-4</v>
      </c>
      <c r="AH11" s="35">
        <v>1.0471053035659593E-5</v>
      </c>
      <c r="AI11" s="33">
        <f t="shared" si="6"/>
        <v>4.3758530636019985E-3</v>
      </c>
      <c r="AJ11" s="34">
        <f t="shared" si="7"/>
        <v>2.2403565902152653E-3</v>
      </c>
      <c r="AK11" s="35">
        <f t="shared" si="8"/>
        <v>2.1354964733867341E-3</v>
      </c>
      <c r="AL11" s="33">
        <v>7.5240873486269039E-3</v>
      </c>
      <c r="AM11" s="34">
        <v>5.8794962795226673E-4</v>
      </c>
      <c r="AN11" s="35">
        <v>6.9361377206746374E-3</v>
      </c>
      <c r="AO11" s="33">
        <v>4.3638113526109912E-3</v>
      </c>
      <c r="AP11" s="34">
        <v>1.0155051613690244E-3</v>
      </c>
      <c r="AQ11" s="35">
        <v>3.3483061912419664E-3</v>
      </c>
      <c r="AR11" s="33">
        <v>3.1602759960159136E-3</v>
      </c>
      <c r="AS11" s="34">
        <v>-4.2755553341675763E-4</v>
      </c>
      <c r="AT11" s="35">
        <v>3.587831529432671E-3</v>
      </c>
      <c r="AU11" s="33">
        <f t="shared" si="9"/>
        <v>1.1887898701237895E-2</v>
      </c>
      <c r="AV11" s="34">
        <f t="shared" si="10"/>
        <v>1.6034547893212911E-3</v>
      </c>
      <c r="AW11" s="35">
        <f t="shared" si="11"/>
        <v>1.0284443911916604E-2</v>
      </c>
      <c r="AX11" s="33">
        <v>1.0663720411515377E-2</v>
      </c>
      <c r="AY11" s="34">
        <v>2.3886341805237962E-3</v>
      </c>
      <c r="AZ11" s="35">
        <v>8.275086230991581E-3</v>
      </c>
      <c r="BA11" s="33">
        <v>6.5677810335273406E-3</v>
      </c>
      <c r="BB11" s="34">
        <v>2.0628348446428556E-3</v>
      </c>
      <c r="BC11" s="35">
        <v>4.5049461888844854E-3</v>
      </c>
      <c r="BD11" s="33">
        <v>4.0959393779880365E-3</v>
      </c>
      <c r="BE11" s="34">
        <v>3.2579933588094056E-4</v>
      </c>
      <c r="BF11" s="35">
        <v>3.7701400421070955E-3</v>
      </c>
      <c r="BG11" s="33">
        <f t="shared" si="12"/>
        <v>1.7231501445042718E-2</v>
      </c>
      <c r="BH11" s="34">
        <f t="shared" si="13"/>
        <v>4.4514690251666513E-3</v>
      </c>
      <c r="BI11" s="35">
        <f t="shared" si="14"/>
        <v>1.2780032419876066E-2</v>
      </c>
      <c r="BJ11" s="33">
        <v>7.4385612832963584E-3</v>
      </c>
      <c r="BK11" s="34">
        <v>2.0926773457944849E-3</v>
      </c>
      <c r="BL11" s="35">
        <v>5.3458839375018731E-3</v>
      </c>
      <c r="BM11" s="33">
        <v>9.4701325553041751E-3</v>
      </c>
      <c r="BN11" s="34">
        <v>3.1193640959408745E-3</v>
      </c>
      <c r="BO11" s="35">
        <v>6.3507684593633006E-3</v>
      </c>
      <c r="BP11" s="33">
        <v>-2.0315712720078171E-3</v>
      </c>
      <c r="BQ11" s="34">
        <v>-1.0266867501463896E-3</v>
      </c>
      <c r="BR11" s="35">
        <v>-1.0048845218614275E-3</v>
      </c>
      <c r="BS11" s="33">
        <f t="shared" si="15"/>
        <v>1.6908693838600532E-2</v>
      </c>
      <c r="BT11" s="34">
        <f t="shared" si="16"/>
        <v>5.212041441735359E-3</v>
      </c>
      <c r="BU11" s="35">
        <f t="shared" si="17"/>
        <v>1.1696652396865174E-2</v>
      </c>
      <c r="BV11" s="33">
        <v>8.2737025561261529E-3</v>
      </c>
      <c r="BW11" s="34">
        <v>3.1703730828717283E-3</v>
      </c>
      <c r="BX11" s="35">
        <v>5.1033294732544254E-3</v>
      </c>
      <c r="BY11" s="33">
        <v>1.3368430807244142E-2</v>
      </c>
      <c r="BZ11" s="34">
        <v>1.0002174239369617E-2</v>
      </c>
      <c r="CA11" s="35">
        <v>3.3662565678745249E-3</v>
      </c>
      <c r="CB11" s="33">
        <v>-5.094728251117989E-3</v>
      </c>
      <c r="CC11" s="34">
        <v>-6.8318011564978886E-3</v>
      </c>
      <c r="CD11" s="35">
        <v>1.7370729053799005E-3</v>
      </c>
      <c r="CE11" s="33">
        <f t="shared" si="18"/>
        <v>2.1642133363370293E-2</v>
      </c>
      <c r="CF11" s="34">
        <f t="shared" si="19"/>
        <v>1.3172547322241344E-2</v>
      </c>
      <c r="CG11" s="35">
        <f t="shared" si="20"/>
        <v>8.4695860411289504E-3</v>
      </c>
      <c r="CH11" s="33">
        <v>7.991806849759012E-3</v>
      </c>
      <c r="CI11" s="34">
        <v>1.6844558638757119E-3</v>
      </c>
      <c r="CJ11" s="35">
        <v>6.3073509858833001E-3</v>
      </c>
      <c r="CK11" s="33">
        <v>6.6509137153068776E-3</v>
      </c>
      <c r="CL11" s="34">
        <v>2.584629855380547E-3</v>
      </c>
      <c r="CM11" s="35">
        <v>4.0662838599263311E-3</v>
      </c>
      <c r="CN11" s="33">
        <v>1.340893134452134E-3</v>
      </c>
      <c r="CO11" s="34">
        <v>-9.0017399150483504E-4</v>
      </c>
      <c r="CP11" s="35">
        <v>2.241067125956969E-3</v>
      </c>
      <c r="CQ11" s="33">
        <f t="shared" si="21"/>
        <v>1.464272056506589E-2</v>
      </c>
      <c r="CR11" s="34">
        <f t="shared" si="22"/>
        <v>4.2690857192562593E-3</v>
      </c>
      <c r="CS11" s="35">
        <f t="shared" si="23"/>
        <v>1.037363484580963E-2</v>
      </c>
    </row>
    <row r="12" spans="1:97" x14ac:dyDescent="0.35">
      <c r="A12" s="65" t="s">
        <v>34</v>
      </c>
      <c r="B12" s="33">
        <v>3.5352955010101448E-3</v>
      </c>
      <c r="C12" s="34">
        <v>1.2145306503146415E-3</v>
      </c>
      <c r="D12" s="35">
        <v>2.3207648506955031E-3</v>
      </c>
      <c r="E12" s="33">
        <v>2.7194893312668359E-3</v>
      </c>
      <c r="F12" s="34">
        <v>6.5731365041662179E-4</v>
      </c>
      <c r="G12" s="35">
        <v>2.0621756808502142E-3</v>
      </c>
      <c r="H12" s="33">
        <v>8.1580616974330879E-4</v>
      </c>
      <c r="I12" s="34">
        <v>5.5721699989801966E-4</v>
      </c>
      <c r="J12" s="35">
        <v>2.5858916984528892E-4</v>
      </c>
      <c r="K12" s="33">
        <f t="shared" si="0"/>
        <v>6.2547848322769811E-3</v>
      </c>
      <c r="L12" s="34">
        <f t="shared" si="1"/>
        <v>1.8718443007312634E-3</v>
      </c>
      <c r="M12" s="35">
        <f t="shared" si="2"/>
        <v>4.3829405315457173E-3</v>
      </c>
      <c r="N12" s="33">
        <v>5.0681039511472209E-3</v>
      </c>
      <c r="O12" s="34">
        <v>1.2842658813770479E-3</v>
      </c>
      <c r="P12" s="35">
        <v>3.7838380697701735E-3</v>
      </c>
      <c r="Q12" s="33">
        <v>3.8797240124809817E-3</v>
      </c>
      <c r="R12" s="34">
        <v>1.0983298892328988E-3</v>
      </c>
      <c r="S12" s="35">
        <v>2.7813941232480827E-3</v>
      </c>
      <c r="T12" s="33">
        <v>1.1883799386662396E-3</v>
      </c>
      <c r="U12" s="34">
        <v>1.8593599214414909E-4</v>
      </c>
      <c r="V12" s="35">
        <v>1.0024439465220907E-3</v>
      </c>
      <c r="W12" s="33">
        <f t="shared" si="3"/>
        <v>8.9478279636282035E-3</v>
      </c>
      <c r="X12" s="34">
        <f t="shared" si="4"/>
        <v>2.3825957706099469E-3</v>
      </c>
      <c r="Y12" s="35">
        <f t="shared" si="5"/>
        <v>6.5652321930182566E-3</v>
      </c>
      <c r="Z12" s="33">
        <v>2.3497227008824353E-3</v>
      </c>
      <c r="AA12" s="34">
        <v>7.1094477091588769E-4</v>
      </c>
      <c r="AB12" s="35">
        <v>1.6387779299665475E-3</v>
      </c>
      <c r="AC12" s="33">
        <v>1.9039047777239374E-3</v>
      </c>
      <c r="AD12" s="34">
        <v>7.6649656515204189E-4</v>
      </c>
      <c r="AE12" s="35">
        <v>1.1374082125718955E-3</v>
      </c>
      <c r="AF12" s="33">
        <v>4.4581792315849788E-4</v>
      </c>
      <c r="AG12" s="34">
        <v>-5.5551794236154205E-5</v>
      </c>
      <c r="AH12" s="35">
        <v>5.0136971739465192E-4</v>
      </c>
      <c r="AI12" s="33">
        <f t="shared" si="6"/>
        <v>4.2536274786063727E-3</v>
      </c>
      <c r="AJ12" s="34">
        <f t="shared" si="7"/>
        <v>1.4774413360679295E-3</v>
      </c>
      <c r="AK12" s="35">
        <f t="shared" si="8"/>
        <v>2.7761861425384428E-3</v>
      </c>
      <c r="AL12" s="33">
        <v>6.2854417400003918E-3</v>
      </c>
      <c r="AM12" s="34">
        <v>6.7578166711747094E-4</v>
      </c>
      <c r="AN12" s="35">
        <v>5.6096600728829209E-3</v>
      </c>
      <c r="AO12" s="33">
        <v>3.3886963844388051E-3</v>
      </c>
      <c r="AP12" s="34">
        <v>9.9690354151183531E-4</v>
      </c>
      <c r="AQ12" s="35">
        <v>2.3917928429269698E-3</v>
      </c>
      <c r="AR12" s="33">
        <v>2.8967453555615867E-3</v>
      </c>
      <c r="AS12" s="34">
        <v>-3.2112187439436437E-4</v>
      </c>
      <c r="AT12" s="35">
        <v>3.2178672299559511E-3</v>
      </c>
      <c r="AU12" s="33">
        <f t="shared" si="9"/>
        <v>9.6741381244391973E-3</v>
      </c>
      <c r="AV12" s="34">
        <f t="shared" si="10"/>
        <v>1.6726852086293062E-3</v>
      </c>
      <c r="AW12" s="35">
        <f t="shared" si="11"/>
        <v>8.0014529158098906E-3</v>
      </c>
      <c r="AX12" s="33">
        <v>1.3457902322142563E-2</v>
      </c>
      <c r="AY12" s="34">
        <v>5.6137969086239104E-3</v>
      </c>
      <c r="AZ12" s="35">
        <v>7.8441054135186539E-3</v>
      </c>
      <c r="BA12" s="33">
        <v>6.421403278952042E-3</v>
      </c>
      <c r="BB12" s="34">
        <v>2.0350276962999665E-3</v>
      </c>
      <c r="BC12" s="35">
        <v>4.3863755826520755E-3</v>
      </c>
      <c r="BD12" s="33">
        <v>7.036499043190524E-3</v>
      </c>
      <c r="BE12" s="34">
        <v>3.5787692123239439E-3</v>
      </c>
      <c r="BF12" s="35">
        <v>3.4577298308665783E-3</v>
      </c>
      <c r="BG12" s="33">
        <f t="shared" si="12"/>
        <v>1.9879305601094605E-2</v>
      </c>
      <c r="BH12" s="34">
        <f t="shared" si="13"/>
        <v>7.6488246049238769E-3</v>
      </c>
      <c r="BI12" s="35">
        <f t="shared" si="14"/>
        <v>1.2230480996170729E-2</v>
      </c>
      <c r="BJ12" s="33">
        <v>8.524688764978347E-3</v>
      </c>
      <c r="BK12" s="34">
        <v>3.121981287245142E-3</v>
      </c>
      <c r="BL12" s="35">
        <v>5.4027074777332059E-3</v>
      </c>
      <c r="BM12" s="33">
        <v>9.2453477126788822E-3</v>
      </c>
      <c r="BN12" s="34">
        <v>2.388911832321637E-3</v>
      </c>
      <c r="BO12" s="35">
        <v>6.8564358803572456E-3</v>
      </c>
      <c r="BP12" s="33">
        <v>-7.2065894770053502E-4</v>
      </c>
      <c r="BQ12" s="34">
        <v>7.3306945492350494E-4</v>
      </c>
      <c r="BR12" s="35">
        <v>-1.4537284026240396E-3</v>
      </c>
      <c r="BS12" s="33">
        <f t="shared" si="15"/>
        <v>1.7770036477657229E-2</v>
      </c>
      <c r="BT12" s="34">
        <f t="shared" si="16"/>
        <v>5.5108931195667794E-3</v>
      </c>
      <c r="BU12" s="35">
        <f t="shared" si="17"/>
        <v>1.2259143358090452E-2</v>
      </c>
      <c r="BV12" s="33">
        <v>7.6536262892660974E-3</v>
      </c>
      <c r="BW12" s="34">
        <v>2.080939185818277E-3</v>
      </c>
      <c r="BX12" s="35">
        <v>5.5726871034478204E-3</v>
      </c>
      <c r="BY12" s="33">
        <v>7.2058138203039074E-3</v>
      </c>
      <c r="BZ12" s="34">
        <v>3.0578972692931958E-3</v>
      </c>
      <c r="CA12" s="35">
        <v>4.1479165510107116E-3</v>
      </c>
      <c r="CB12" s="33">
        <v>4.4781246896218973E-4</v>
      </c>
      <c r="CC12" s="34">
        <v>-9.7695808347491881E-4</v>
      </c>
      <c r="CD12" s="35">
        <v>1.4247705524371088E-3</v>
      </c>
      <c r="CE12" s="33">
        <f t="shared" si="18"/>
        <v>1.4859440109570004E-2</v>
      </c>
      <c r="CF12" s="34">
        <f t="shared" si="19"/>
        <v>5.1388364551114727E-3</v>
      </c>
      <c r="CG12" s="35">
        <f t="shared" si="20"/>
        <v>9.720603654458532E-3</v>
      </c>
      <c r="CH12" s="33">
        <v>7.5369453597501313E-3</v>
      </c>
      <c r="CI12" s="34">
        <v>1.6296547297163274E-3</v>
      </c>
      <c r="CJ12" s="35">
        <v>5.9072906300338037E-3</v>
      </c>
      <c r="CK12" s="33">
        <v>7.3311377816358695E-3</v>
      </c>
      <c r="CL12" s="34">
        <v>1.4806547709738773E-3</v>
      </c>
      <c r="CM12" s="35">
        <v>5.8504830106619922E-3</v>
      </c>
      <c r="CN12" s="33">
        <v>2.0580757811426145E-4</v>
      </c>
      <c r="CO12" s="34">
        <v>1.4899995874245015E-4</v>
      </c>
      <c r="CP12" s="35">
        <v>5.6807619371811516E-5</v>
      </c>
      <c r="CQ12" s="33">
        <f t="shared" si="21"/>
        <v>1.4868083141386001E-2</v>
      </c>
      <c r="CR12" s="34">
        <f t="shared" si="22"/>
        <v>3.1103095006902049E-3</v>
      </c>
      <c r="CS12" s="35">
        <f t="shared" si="23"/>
        <v>1.1757773640695796E-2</v>
      </c>
    </row>
    <row r="13" spans="1:97" x14ac:dyDescent="0.35">
      <c r="A13" s="65" t="s">
        <v>35</v>
      </c>
      <c r="B13" s="33">
        <v>2.8784520115195987E-3</v>
      </c>
      <c r="C13" s="34">
        <v>1.0987840983911821E-3</v>
      </c>
      <c r="D13" s="35">
        <v>1.7796679131284168E-3</v>
      </c>
      <c r="E13" s="33">
        <v>2.4949652983504355E-3</v>
      </c>
      <c r="F13" s="34">
        <v>6.0110521390465657E-4</v>
      </c>
      <c r="G13" s="35">
        <v>1.893860084445779E-3</v>
      </c>
      <c r="H13" s="33">
        <v>3.8348671316916364E-4</v>
      </c>
      <c r="I13" s="34">
        <v>4.9767888448652557E-4</v>
      </c>
      <c r="J13" s="35">
        <v>-1.1419217131736215E-4</v>
      </c>
      <c r="K13" s="33">
        <f t="shared" si="0"/>
        <v>5.3734173098700343E-3</v>
      </c>
      <c r="L13" s="34">
        <f t="shared" si="1"/>
        <v>1.6998893122958387E-3</v>
      </c>
      <c r="M13" s="35">
        <f t="shared" si="2"/>
        <v>3.6735279975741958E-3</v>
      </c>
      <c r="N13" s="33">
        <v>3.4322246446603952E-3</v>
      </c>
      <c r="O13" s="34">
        <v>5.2838009569571248E-4</v>
      </c>
      <c r="P13" s="35">
        <v>2.9038445489646828E-3</v>
      </c>
      <c r="Q13" s="33">
        <v>5.7117246106551832E-3</v>
      </c>
      <c r="R13" s="34">
        <v>1.6171037004500271E-3</v>
      </c>
      <c r="S13" s="35">
        <v>4.0946209102051562E-3</v>
      </c>
      <c r="T13" s="33">
        <v>-2.2794999659947884E-3</v>
      </c>
      <c r="U13" s="34">
        <v>-1.0887236047543145E-3</v>
      </c>
      <c r="V13" s="35">
        <v>-1.1907763612404735E-3</v>
      </c>
      <c r="W13" s="33">
        <f t="shared" si="3"/>
        <v>9.1439492553155779E-3</v>
      </c>
      <c r="X13" s="34">
        <f t="shared" si="4"/>
        <v>2.1454837961457397E-3</v>
      </c>
      <c r="Y13" s="35">
        <f t="shared" si="5"/>
        <v>6.998465459169839E-3</v>
      </c>
      <c r="Z13" s="33">
        <v>1.5917482865976998E-3</v>
      </c>
      <c r="AA13" s="34">
        <v>2.6777247454880726E-4</v>
      </c>
      <c r="AB13" s="35">
        <v>1.3239758120488926E-3</v>
      </c>
      <c r="AC13" s="33">
        <v>6.4015552112466068E-3</v>
      </c>
      <c r="AD13" s="34">
        <v>5.2875133162327212E-3</v>
      </c>
      <c r="AE13" s="35">
        <v>1.1140418950138858E-3</v>
      </c>
      <c r="AF13" s="33">
        <v>-4.8098069246489067E-3</v>
      </c>
      <c r="AG13" s="34">
        <v>-5.0197408416839135E-3</v>
      </c>
      <c r="AH13" s="35">
        <v>2.0993391703500678E-4</v>
      </c>
      <c r="AI13" s="33">
        <f t="shared" si="6"/>
        <v>7.9933034978443059E-3</v>
      </c>
      <c r="AJ13" s="34">
        <f t="shared" si="7"/>
        <v>5.5552857907815289E-3</v>
      </c>
      <c r="AK13" s="35">
        <f t="shared" si="8"/>
        <v>2.4380177070627783E-3</v>
      </c>
      <c r="AL13" s="33">
        <v>6.1372352308241059E-3</v>
      </c>
      <c r="AM13" s="34">
        <v>4.7685254895042683E-4</v>
      </c>
      <c r="AN13" s="35">
        <v>5.6603826818736793E-3</v>
      </c>
      <c r="AO13" s="33">
        <v>4.5037971495614513E-3</v>
      </c>
      <c r="AP13" s="34">
        <v>8.382136008370331E-4</v>
      </c>
      <c r="AQ13" s="35">
        <v>3.6655835487244184E-3</v>
      </c>
      <c r="AR13" s="33">
        <v>1.6334380812626545E-3</v>
      </c>
      <c r="AS13" s="34">
        <v>-3.6136105188660627E-4</v>
      </c>
      <c r="AT13" s="35">
        <v>1.9947991331492609E-3</v>
      </c>
      <c r="AU13" s="33">
        <f t="shared" si="9"/>
        <v>1.0641032380385558E-2</v>
      </c>
      <c r="AV13" s="34">
        <f t="shared" si="10"/>
        <v>1.3150661497874599E-3</v>
      </c>
      <c r="AW13" s="35">
        <f t="shared" si="11"/>
        <v>9.3259662305980977E-3</v>
      </c>
      <c r="AX13" s="33">
        <v>9.1073825164509487E-3</v>
      </c>
      <c r="AY13" s="34">
        <v>2.641714860514783E-3</v>
      </c>
      <c r="AZ13" s="35">
        <v>6.4656676559361652E-3</v>
      </c>
      <c r="BA13" s="33">
        <v>9.4366316606036421E-3</v>
      </c>
      <c r="BB13" s="34">
        <v>1.7492265670685223E-3</v>
      </c>
      <c r="BC13" s="35">
        <v>7.6874050935351193E-3</v>
      </c>
      <c r="BD13" s="33">
        <v>-3.2924914415269357E-4</v>
      </c>
      <c r="BE13" s="34">
        <v>8.9248829344626066E-4</v>
      </c>
      <c r="BF13" s="35">
        <v>-1.2217374375989541E-3</v>
      </c>
      <c r="BG13" s="33">
        <f t="shared" si="12"/>
        <v>1.8544014177054591E-2</v>
      </c>
      <c r="BH13" s="34">
        <f t="shared" si="13"/>
        <v>4.3909414275833053E-3</v>
      </c>
      <c r="BI13" s="35">
        <f t="shared" si="14"/>
        <v>1.4153072749471285E-2</v>
      </c>
      <c r="BJ13" s="33">
        <v>6.297089421231309E-3</v>
      </c>
      <c r="BK13" s="34">
        <v>1.8981664212054717E-3</v>
      </c>
      <c r="BL13" s="35">
        <v>4.3989230000258377E-3</v>
      </c>
      <c r="BM13" s="33">
        <v>9.7368501552211658E-3</v>
      </c>
      <c r="BN13" s="34">
        <v>2.4200498881688888E-3</v>
      </c>
      <c r="BO13" s="35">
        <v>7.316800267052277E-3</v>
      </c>
      <c r="BP13" s="33">
        <v>-3.4397607339898563E-3</v>
      </c>
      <c r="BQ13" s="34">
        <v>-5.2188346696341705E-4</v>
      </c>
      <c r="BR13" s="35">
        <v>-2.9178772670264393E-3</v>
      </c>
      <c r="BS13" s="33">
        <f t="shared" si="15"/>
        <v>1.6033939576452473E-2</v>
      </c>
      <c r="BT13" s="34">
        <f t="shared" si="16"/>
        <v>4.3182163093743609E-3</v>
      </c>
      <c r="BU13" s="35">
        <f t="shared" si="17"/>
        <v>1.1715723267078114E-2</v>
      </c>
      <c r="BV13" s="33">
        <v>8.0711145482608194E-3</v>
      </c>
      <c r="BW13" s="34">
        <v>3.125435274125064E-3</v>
      </c>
      <c r="BX13" s="35">
        <v>4.9456792741357555E-3</v>
      </c>
      <c r="BY13" s="33">
        <v>6.158395678695007E-3</v>
      </c>
      <c r="BZ13" s="34">
        <v>2.2250396554217818E-3</v>
      </c>
      <c r="CA13" s="35">
        <v>3.9333560232732252E-3</v>
      </c>
      <c r="CB13" s="33">
        <v>1.9127188695658129E-3</v>
      </c>
      <c r="CC13" s="34">
        <v>9.003956187032822E-4</v>
      </c>
      <c r="CD13" s="35">
        <v>1.0123232508625303E-3</v>
      </c>
      <c r="CE13" s="33">
        <f t="shared" si="18"/>
        <v>1.4229510226955826E-2</v>
      </c>
      <c r="CF13" s="34">
        <f t="shared" si="19"/>
        <v>5.3504749295468458E-3</v>
      </c>
      <c r="CG13" s="35">
        <f t="shared" si="20"/>
        <v>8.8790352974089798E-3</v>
      </c>
      <c r="CH13" s="33">
        <v>8.3095593845324105E-3</v>
      </c>
      <c r="CI13" s="34">
        <v>2.6120531099027627E-3</v>
      </c>
      <c r="CJ13" s="35">
        <v>5.6975062746296486E-3</v>
      </c>
      <c r="CK13" s="33">
        <v>6.4588369148690684E-3</v>
      </c>
      <c r="CL13" s="34">
        <v>1.4158938277126728E-3</v>
      </c>
      <c r="CM13" s="35">
        <v>5.0429430871563961E-3</v>
      </c>
      <c r="CN13" s="33">
        <v>1.8507224696633422E-3</v>
      </c>
      <c r="CO13" s="34">
        <v>1.1961592821900899E-3</v>
      </c>
      <c r="CP13" s="35">
        <v>6.5456318747325257E-4</v>
      </c>
      <c r="CQ13" s="33">
        <f t="shared" si="21"/>
        <v>1.4768396299401479E-2</v>
      </c>
      <c r="CR13" s="34">
        <f t="shared" si="22"/>
        <v>4.0279469376154359E-3</v>
      </c>
      <c r="CS13" s="35">
        <f t="shared" si="23"/>
        <v>1.0740449361786045E-2</v>
      </c>
    </row>
    <row r="14" spans="1:97" x14ac:dyDescent="0.35">
      <c r="A14" s="65" t="s">
        <v>36</v>
      </c>
      <c r="B14" s="33">
        <v>2.5260222545711044E-3</v>
      </c>
      <c r="C14" s="34">
        <v>5.9325983184970647E-4</v>
      </c>
      <c r="D14" s="35">
        <v>1.9327624227213978E-3</v>
      </c>
      <c r="E14" s="33">
        <v>2.6369004714202563E-3</v>
      </c>
      <c r="F14" s="34">
        <v>5.8109707542244285E-4</v>
      </c>
      <c r="G14" s="35">
        <v>2.0558033959978132E-3</v>
      </c>
      <c r="H14" s="33">
        <v>-1.1087821684915188E-4</v>
      </c>
      <c r="I14" s="34">
        <v>1.2162756427263623E-5</v>
      </c>
      <c r="J14" s="35">
        <v>-1.2304097327641545E-4</v>
      </c>
      <c r="K14" s="33">
        <f t="shared" si="0"/>
        <v>5.1629227259913611E-3</v>
      </c>
      <c r="L14" s="34">
        <f t="shared" si="1"/>
        <v>1.1743569072721494E-3</v>
      </c>
      <c r="M14" s="35">
        <f t="shared" si="2"/>
        <v>3.9885658187192108E-3</v>
      </c>
      <c r="N14" s="33">
        <v>3.9136179465450944E-3</v>
      </c>
      <c r="O14" s="34">
        <v>7.1842091863179183E-4</v>
      </c>
      <c r="P14" s="35">
        <v>3.1951970279133026E-3</v>
      </c>
      <c r="Q14" s="33">
        <v>3.8858704961024677E-3</v>
      </c>
      <c r="R14" s="34">
        <v>6.6497174130464277E-4</v>
      </c>
      <c r="S14" s="35">
        <v>3.2208987547978252E-3</v>
      </c>
      <c r="T14" s="33">
        <v>2.7747450442626453E-5</v>
      </c>
      <c r="U14" s="34">
        <v>5.3449177327149068E-5</v>
      </c>
      <c r="V14" s="35">
        <v>-2.570172688452256E-5</v>
      </c>
      <c r="W14" s="33">
        <f t="shared" si="3"/>
        <v>7.7994884426475621E-3</v>
      </c>
      <c r="X14" s="34">
        <f t="shared" si="4"/>
        <v>1.3833926599364347E-3</v>
      </c>
      <c r="Y14" s="35">
        <f t="shared" si="5"/>
        <v>6.4160957827111278E-3</v>
      </c>
      <c r="Z14" s="33">
        <v>2.1860973891620469E-3</v>
      </c>
      <c r="AA14" s="34">
        <v>3.9947401843673015E-4</v>
      </c>
      <c r="AB14" s="35">
        <v>1.7866233707253165E-3</v>
      </c>
      <c r="AC14" s="33">
        <v>2.7532463494156093E-3</v>
      </c>
      <c r="AD14" s="34">
        <v>4.9320535237160567E-4</v>
      </c>
      <c r="AE14" s="35">
        <v>2.2600409970440038E-3</v>
      </c>
      <c r="AF14" s="33">
        <v>-5.6714896025356293E-4</v>
      </c>
      <c r="AG14" s="34">
        <v>-9.3731333934875521E-5</v>
      </c>
      <c r="AH14" s="35">
        <v>-4.734176263186873E-4</v>
      </c>
      <c r="AI14" s="33">
        <f t="shared" si="6"/>
        <v>4.9393437385776562E-3</v>
      </c>
      <c r="AJ14" s="34">
        <f t="shared" si="7"/>
        <v>8.9267937080833581E-4</v>
      </c>
      <c r="AK14" s="35">
        <f t="shared" si="8"/>
        <v>4.0466643677693204E-3</v>
      </c>
      <c r="AL14" s="33">
        <v>5.6771060435769618E-3</v>
      </c>
      <c r="AM14" s="34">
        <v>8.242406190463635E-4</v>
      </c>
      <c r="AN14" s="35">
        <v>4.8528654245305987E-3</v>
      </c>
      <c r="AO14" s="33">
        <v>5.2773716603237465E-3</v>
      </c>
      <c r="AP14" s="34">
        <v>1.1107906970758391E-3</v>
      </c>
      <c r="AQ14" s="35">
        <v>4.1665809632479072E-3</v>
      </c>
      <c r="AR14" s="33">
        <v>3.9973438325321595E-4</v>
      </c>
      <c r="AS14" s="34">
        <v>-2.8655007802947557E-4</v>
      </c>
      <c r="AT14" s="35">
        <v>6.8628446128269141E-4</v>
      </c>
      <c r="AU14" s="33">
        <f t="shared" si="9"/>
        <v>1.0954477703900709E-2</v>
      </c>
      <c r="AV14" s="34">
        <f t="shared" si="10"/>
        <v>1.9350313161222025E-3</v>
      </c>
      <c r="AW14" s="35">
        <f t="shared" si="11"/>
        <v>9.0194463877785059E-3</v>
      </c>
      <c r="AX14" s="33">
        <v>8.8121959938558363E-3</v>
      </c>
      <c r="AY14" s="34">
        <v>1.5955899853723327E-3</v>
      </c>
      <c r="AZ14" s="35">
        <v>7.2166060084835042E-3</v>
      </c>
      <c r="BA14" s="33">
        <v>7.2984721457813855E-3</v>
      </c>
      <c r="BB14" s="34">
        <v>1.5412109337005916E-3</v>
      </c>
      <c r="BC14" s="35">
        <v>5.7572612120807935E-3</v>
      </c>
      <c r="BD14" s="33">
        <v>1.513723848074452E-3</v>
      </c>
      <c r="BE14" s="34">
        <v>5.437905167174112E-5</v>
      </c>
      <c r="BF14" s="35">
        <v>1.4593447964027107E-3</v>
      </c>
      <c r="BG14" s="33">
        <f t="shared" si="12"/>
        <v>1.611066813963722E-2</v>
      </c>
      <c r="BH14" s="34">
        <f t="shared" si="13"/>
        <v>3.136800919072924E-3</v>
      </c>
      <c r="BI14" s="35">
        <f t="shared" si="14"/>
        <v>1.2973867220564298E-2</v>
      </c>
      <c r="BJ14" s="33">
        <v>5.3694664154121385E-3</v>
      </c>
      <c r="BK14" s="34">
        <v>8.3978811808794172E-4</v>
      </c>
      <c r="BL14" s="35">
        <v>4.529678297324197E-3</v>
      </c>
      <c r="BM14" s="33">
        <v>8.812344773750971E-3</v>
      </c>
      <c r="BN14" s="34">
        <v>2.2873049128274421E-3</v>
      </c>
      <c r="BO14" s="35">
        <v>6.5250398609235294E-3</v>
      </c>
      <c r="BP14" s="33">
        <v>-3.4428783583388325E-3</v>
      </c>
      <c r="BQ14" s="34">
        <v>-1.4475167947395004E-3</v>
      </c>
      <c r="BR14" s="35">
        <v>-1.9953615635993323E-3</v>
      </c>
      <c r="BS14" s="33">
        <f t="shared" si="15"/>
        <v>1.418181118916311E-2</v>
      </c>
      <c r="BT14" s="34">
        <f t="shared" si="16"/>
        <v>3.127093030915384E-3</v>
      </c>
      <c r="BU14" s="35">
        <f t="shared" si="17"/>
        <v>1.1054718158247726E-2</v>
      </c>
      <c r="BV14" s="33">
        <v>6.4963997311100951E-3</v>
      </c>
      <c r="BW14" s="34">
        <v>2.22998745822679E-3</v>
      </c>
      <c r="BX14" s="35">
        <v>4.2664122728833052E-3</v>
      </c>
      <c r="BY14" s="33">
        <v>6.3050687859668433E-3</v>
      </c>
      <c r="BZ14" s="34">
        <v>1.9906749969025887E-3</v>
      </c>
      <c r="CA14" s="35">
        <v>4.3143937890642546E-3</v>
      </c>
      <c r="CB14" s="33">
        <v>1.9133094514325172E-4</v>
      </c>
      <c r="CC14" s="34">
        <v>2.3931246132420127E-4</v>
      </c>
      <c r="CD14" s="35">
        <v>-4.7981516180949438E-5</v>
      </c>
      <c r="CE14" s="33">
        <f t="shared" si="18"/>
        <v>1.2801468517076938E-2</v>
      </c>
      <c r="CF14" s="34">
        <f t="shared" si="19"/>
        <v>4.2206624551293787E-3</v>
      </c>
      <c r="CG14" s="35">
        <f t="shared" si="20"/>
        <v>8.5808060619475598E-3</v>
      </c>
      <c r="CH14" s="33">
        <v>6.7674767000455611E-3</v>
      </c>
      <c r="CI14" s="34">
        <v>1.7686210034140149E-3</v>
      </c>
      <c r="CJ14" s="35">
        <v>4.9988556966315467E-3</v>
      </c>
      <c r="CK14" s="33">
        <v>6.7019019612649311E-3</v>
      </c>
      <c r="CL14" s="34">
        <v>1.361298845508928E-3</v>
      </c>
      <c r="CM14" s="35">
        <v>5.3406031157560031E-3</v>
      </c>
      <c r="CN14" s="33">
        <v>6.5574738780630739E-5</v>
      </c>
      <c r="CO14" s="34">
        <v>4.073221579050869E-4</v>
      </c>
      <c r="CP14" s="35">
        <v>-3.4174741912445638E-4</v>
      </c>
      <c r="CQ14" s="33">
        <f t="shared" si="21"/>
        <v>1.3469378661310493E-2</v>
      </c>
      <c r="CR14" s="34">
        <f t="shared" si="22"/>
        <v>3.1299198489229429E-3</v>
      </c>
      <c r="CS14" s="35">
        <f t="shared" si="23"/>
        <v>1.0339458812387549E-2</v>
      </c>
    </row>
    <row r="15" spans="1:97" x14ac:dyDescent="0.35">
      <c r="A15" s="65" t="s">
        <v>37</v>
      </c>
      <c r="B15" s="33">
        <v>3.7115029939356163E-3</v>
      </c>
      <c r="C15" s="34">
        <v>8.373040433477866E-4</v>
      </c>
      <c r="D15" s="35">
        <v>2.8741989505878295E-3</v>
      </c>
      <c r="E15" s="33">
        <v>2.662973093280719E-3</v>
      </c>
      <c r="F15" s="34">
        <v>6.5543776466251455E-4</v>
      </c>
      <c r="G15" s="35">
        <v>2.0075353286182047E-3</v>
      </c>
      <c r="H15" s="33">
        <v>1.0485299006548969E-3</v>
      </c>
      <c r="I15" s="34">
        <v>1.8186627868527205E-4</v>
      </c>
      <c r="J15" s="35">
        <v>8.6666362196962483E-4</v>
      </c>
      <c r="K15" s="33">
        <f t="shared" si="0"/>
        <v>6.3744760872163353E-3</v>
      </c>
      <c r="L15" s="34">
        <f t="shared" si="1"/>
        <v>1.4927418080103011E-3</v>
      </c>
      <c r="M15" s="35">
        <f t="shared" si="2"/>
        <v>4.8817342792060337E-3</v>
      </c>
      <c r="N15" s="33">
        <v>4.0010581310759869E-3</v>
      </c>
      <c r="O15" s="34">
        <v>8.1613697340704276E-4</v>
      </c>
      <c r="P15" s="35">
        <v>3.1849211576689437E-3</v>
      </c>
      <c r="Q15" s="33">
        <v>4.1477448136600925E-3</v>
      </c>
      <c r="R15" s="34">
        <v>9.5704070868684688E-4</v>
      </c>
      <c r="S15" s="35">
        <v>3.1907041049732453E-3</v>
      </c>
      <c r="T15" s="33">
        <v>-1.466866825841057E-4</v>
      </c>
      <c r="U15" s="34">
        <v>-1.4090373527980411E-4</v>
      </c>
      <c r="V15" s="35">
        <v>-5.782947304301591E-6</v>
      </c>
      <c r="W15" s="33">
        <f t="shared" si="3"/>
        <v>8.1488029447360794E-3</v>
      </c>
      <c r="X15" s="34">
        <f t="shared" si="4"/>
        <v>1.7731776820938895E-3</v>
      </c>
      <c r="Y15" s="35">
        <f t="shared" si="5"/>
        <v>6.3756252626421886E-3</v>
      </c>
      <c r="Z15" s="33">
        <v>5.9407921095687606E-3</v>
      </c>
      <c r="AA15" s="34">
        <v>2.893697862652333E-3</v>
      </c>
      <c r="AB15" s="35">
        <v>3.047094246916428E-3</v>
      </c>
      <c r="AC15" s="33">
        <v>3.7582855548204137E-3</v>
      </c>
      <c r="AD15" s="34">
        <v>6.7879197492988551E-4</v>
      </c>
      <c r="AE15" s="35">
        <v>3.0794935798905279E-3</v>
      </c>
      <c r="AF15" s="33">
        <v>2.1825065547483478E-3</v>
      </c>
      <c r="AG15" s="34">
        <v>2.2149058877224473E-3</v>
      </c>
      <c r="AH15" s="35">
        <v>-3.2399332974099911E-5</v>
      </c>
      <c r="AI15" s="33">
        <f t="shared" si="6"/>
        <v>9.6990776643891743E-3</v>
      </c>
      <c r="AJ15" s="34">
        <f t="shared" si="7"/>
        <v>3.5724898375822187E-3</v>
      </c>
      <c r="AK15" s="35">
        <f t="shared" si="8"/>
        <v>6.1265878268069555E-3</v>
      </c>
      <c r="AL15" s="33">
        <v>6.2373905799643688E-3</v>
      </c>
      <c r="AM15" s="34">
        <v>6.169959931589216E-4</v>
      </c>
      <c r="AN15" s="35">
        <v>5.620394586805447E-3</v>
      </c>
      <c r="AO15" s="33">
        <v>6.3803702450457205E-3</v>
      </c>
      <c r="AP15" s="34">
        <v>6.0765430905197326E-4</v>
      </c>
      <c r="AQ15" s="35">
        <v>5.7727159359937472E-3</v>
      </c>
      <c r="AR15" s="33">
        <v>-1.4297966508135165E-4</v>
      </c>
      <c r="AS15" s="34">
        <v>9.3416841069483402E-6</v>
      </c>
      <c r="AT15" s="35">
        <v>-1.523213491883002E-4</v>
      </c>
      <c r="AU15" s="33">
        <f t="shared" si="9"/>
        <v>1.261776082501009E-2</v>
      </c>
      <c r="AV15" s="34">
        <f t="shared" si="10"/>
        <v>1.2246503022108949E-3</v>
      </c>
      <c r="AW15" s="35">
        <f t="shared" si="11"/>
        <v>1.1393110522799194E-2</v>
      </c>
      <c r="AX15" s="33">
        <v>9.4633484213888387E-3</v>
      </c>
      <c r="AY15" s="34">
        <v>2.1127404853464567E-3</v>
      </c>
      <c r="AZ15" s="35">
        <v>7.3506079360423819E-3</v>
      </c>
      <c r="BA15" s="33">
        <v>7.3518683219933167E-3</v>
      </c>
      <c r="BB15" s="34">
        <v>1.449110212002848E-3</v>
      </c>
      <c r="BC15" s="35">
        <v>5.9027581099904691E-3</v>
      </c>
      <c r="BD15" s="33">
        <v>2.111480099395522E-3</v>
      </c>
      <c r="BE15" s="34">
        <v>6.6363027334360872E-4</v>
      </c>
      <c r="BF15" s="35">
        <v>1.4478498260519128E-3</v>
      </c>
      <c r="BG15" s="33">
        <f t="shared" si="12"/>
        <v>1.6815216743382155E-2</v>
      </c>
      <c r="BH15" s="34">
        <f t="shared" si="13"/>
        <v>3.5618506973493047E-3</v>
      </c>
      <c r="BI15" s="35">
        <f t="shared" si="14"/>
        <v>1.325336604603285E-2</v>
      </c>
      <c r="BJ15" s="33">
        <v>6.2396518606410503E-3</v>
      </c>
      <c r="BK15" s="34">
        <v>1.8187369272027764E-3</v>
      </c>
      <c r="BL15" s="35">
        <v>4.4209149334382743E-3</v>
      </c>
      <c r="BM15" s="33">
        <v>8.3998792401978311E-3</v>
      </c>
      <c r="BN15" s="34">
        <v>1.8823493475500911E-3</v>
      </c>
      <c r="BO15" s="35">
        <v>6.5175298926477398E-3</v>
      </c>
      <c r="BP15" s="33">
        <v>-2.1602273795567803E-3</v>
      </c>
      <c r="BQ15" s="34">
        <v>-6.3612420347314682E-5</v>
      </c>
      <c r="BR15" s="35">
        <v>-2.0966149592094654E-3</v>
      </c>
      <c r="BS15" s="33">
        <f t="shared" si="15"/>
        <v>1.4639531100838881E-2</v>
      </c>
      <c r="BT15" s="34">
        <f t="shared" si="16"/>
        <v>3.7010862747528673E-3</v>
      </c>
      <c r="BU15" s="35">
        <f t="shared" si="17"/>
        <v>1.0938444826086014E-2</v>
      </c>
      <c r="BV15" s="33">
        <v>7.3389679010837242E-3</v>
      </c>
      <c r="BW15" s="34">
        <v>2.9148649325930762E-3</v>
      </c>
      <c r="BX15" s="35">
        <v>4.424102968490648E-3</v>
      </c>
      <c r="BY15" s="33">
        <v>6.7491072760449862E-3</v>
      </c>
      <c r="BZ15" s="34">
        <v>2.0531316439021193E-3</v>
      </c>
      <c r="CA15" s="35">
        <v>4.6959756321428665E-3</v>
      </c>
      <c r="CB15" s="33">
        <v>5.8986062503873832E-4</v>
      </c>
      <c r="CC15" s="34">
        <v>8.6173328869095693E-4</v>
      </c>
      <c r="CD15" s="35">
        <v>-2.7187266365221851E-4</v>
      </c>
      <c r="CE15" s="33">
        <f t="shared" si="18"/>
        <v>1.408807517712871E-2</v>
      </c>
      <c r="CF15" s="34">
        <f t="shared" si="19"/>
        <v>4.9679965764951959E-3</v>
      </c>
      <c r="CG15" s="35">
        <f t="shared" si="20"/>
        <v>9.1200786006335154E-3</v>
      </c>
      <c r="CH15" s="33">
        <v>7.3016011646559308E-3</v>
      </c>
      <c r="CI15" s="34">
        <v>2.2209853964269689E-3</v>
      </c>
      <c r="CJ15" s="35">
        <v>5.0806157682289623E-3</v>
      </c>
      <c r="CK15" s="33">
        <v>7.4288260053505598E-3</v>
      </c>
      <c r="CL15" s="34">
        <v>1.3271122659871061E-3</v>
      </c>
      <c r="CM15" s="35">
        <v>6.1017137393634541E-3</v>
      </c>
      <c r="CN15" s="33">
        <v>-1.2722484069462871E-4</v>
      </c>
      <c r="CO15" s="34">
        <v>8.9387313043986279E-4</v>
      </c>
      <c r="CP15" s="35">
        <v>-1.0210979711344917E-3</v>
      </c>
      <c r="CQ15" s="33">
        <f t="shared" si="21"/>
        <v>1.4730427170006491E-2</v>
      </c>
      <c r="CR15" s="34">
        <f t="shared" si="22"/>
        <v>3.548097662414075E-3</v>
      </c>
      <c r="CS15" s="35">
        <f t="shared" si="23"/>
        <v>1.1182329507592417E-2</v>
      </c>
    </row>
    <row r="16" spans="1:97" x14ac:dyDescent="0.35">
      <c r="A16" s="65" t="s">
        <v>38</v>
      </c>
      <c r="B16" s="33">
        <v>4.3649335744820527E-3</v>
      </c>
      <c r="C16" s="34">
        <v>9.7469318830158548E-4</v>
      </c>
      <c r="D16" s="35">
        <v>3.3902403861804675E-3</v>
      </c>
      <c r="E16" s="33">
        <v>3.1722188524294283E-3</v>
      </c>
      <c r="F16" s="34">
        <v>1.1368344779187035E-3</v>
      </c>
      <c r="G16" s="35">
        <v>2.0353843745107248E-3</v>
      </c>
      <c r="H16" s="33">
        <v>1.1927147220526246E-3</v>
      </c>
      <c r="I16" s="34">
        <v>-1.6214128961711803E-4</v>
      </c>
      <c r="J16" s="35">
        <v>1.3548560116697426E-3</v>
      </c>
      <c r="K16" s="33">
        <f t="shared" si="0"/>
        <v>7.5371524269114811E-3</v>
      </c>
      <c r="L16" s="34">
        <f t="shared" si="1"/>
        <v>2.1115276662202892E-3</v>
      </c>
      <c r="M16" s="35">
        <f t="shared" si="2"/>
        <v>5.4256247606911927E-3</v>
      </c>
      <c r="N16" s="33">
        <v>4.3593603136734523E-3</v>
      </c>
      <c r="O16" s="34">
        <v>5.3876084783543771E-4</v>
      </c>
      <c r="P16" s="35">
        <v>3.8205994658380149E-3</v>
      </c>
      <c r="Q16" s="33">
        <v>3.8943436717690421E-3</v>
      </c>
      <c r="R16" s="34">
        <v>8.6809996171059093E-4</v>
      </c>
      <c r="S16" s="35">
        <v>3.0262437100584513E-3</v>
      </c>
      <c r="T16" s="33">
        <v>4.6501664190441044E-4</v>
      </c>
      <c r="U16" s="34">
        <v>-3.2933911387515323E-4</v>
      </c>
      <c r="V16" s="35">
        <v>7.9435575577956356E-4</v>
      </c>
      <c r="W16" s="33">
        <f t="shared" si="3"/>
        <v>8.2537039854424944E-3</v>
      </c>
      <c r="X16" s="34">
        <f t="shared" si="4"/>
        <v>1.4068608095460285E-3</v>
      </c>
      <c r="Y16" s="35">
        <f t="shared" si="5"/>
        <v>6.8468431758964658E-3</v>
      </c>
      <c r="Z16" s="33">
        <v>2.83560866319471E-3</v>
      </c>
      <c r="AA16" s="34">
        <v>3.8662190046421943E-4</v>
      </c>
      <c r="AB16" s="35">
        <v>2.4489867627304905E-3</v>
      </c>
      <c r="AC16" s="33">
        <v>3.8086040369453298E-3</v>
      </c>
      <c r="AD16" s="34">
        <v>2.4270259006038825E-3</v>
      </c>
      <c r="AE16" s="35">
        <v>1.3815781363414473E-3</v>
      </c>
      <c r="AF16" s="33">
        <v>-9.729953737506198E-4</v>
      </c>
      <c r="AG16" s="34">
        <v>-2.040404000139663E-3</v>
      </c>
      <c r="AH16" s="35">
        <v>1.0674086263890432E-3</v>
      </c>
      <c r="AI16" s="33">
        <f t="shared" si="6"/>
        <v>6.6442127001400397E-3</v>
      </c>
      <c r="AJ16" s="34">
        <f t="shared" si="7"/>
        <v>2.8136478010681019E-3</v>
      </c>
      <c r="AK16" s="35">
        <f t="shared" si="8"/>
        <v>3.8305648990719378E-3</v>
      </c>
      <c r="AL16" s="33">
        <v>7.2075549499524862E-3</v>
      </c>
      <c r="AM16" s="34">
        <v>5.3329831406276904E-4</v>
      </c>
      <c r="AN16" s="35">
        <v>6.6742566358897176E-3</v>
      </c>
      <c r="AO16" s="33">
        <v>4.8640541434536669E-3</v>
      </c>
      <c r="AP16" s="34">
        <v>1.4388240139185365E-3</v>
      </c>
      <c r="AQ16" s="35">
        <v>3.4252301295351309E-3</v>
      </c>
      <c r="AR16" s="33">
        <v>2.3435008064988192E-3</v>
      </c>
      <c r="AS16" s="34">
        <v>-9.0552569985576743E-4</v>
      </c>
      <c r="AT16" s="35">
        <v>3.2490265063545866E-3</v>
      </c>
      <c r="AU16" s="33">
        <f t="shared" si="9"/>
        <v>1.2071609093406153E-2</v>
      </c>
      <c r="AV16" s="34">
        <f t="shared" si="10"/>
        <v>1.9721223279813055E-3</v>
      </c>
      <c r="AW16" s="35">
        <f t="shared" si="11"/>
        <v>1.0099486765424848E-2</v>
      </c>
      <c r="AX16" s="33">
        <v>9.158048596914983E-3</v>
      </c>
      <c r="AY16" s="34">
        <v>1.5935096831162011E-3</v>
      </c>
      <c r="AZ16" s="35">
        <v>7.5645389137987823E-3</v>
      </c>
      <c r="BA16" s="33">
        <v>8.2137315254708718E-3</v>
      </c>
      <c r="BB16" s="34">
        <v>2.1757862560731018E-3</v>
      </c>
      <c r="BC16" s="35">
        <v>6.03794526939777E-3</v>
      </c>
      <c r="BD16" s="33">
        <v>9.4431707144411198E-4</v>
      </c>
      <c r="BE16" s="34">
        <v>-5.8227657295690073E-4</v>
      </c>
      <c r="BF16" s="35">
        <v>1.5265936444010123E-3</v>
      </c>
      <c r="BG16" s="33">
        <f t="shared" si="12"/>
        <v>1.7371780122385855E-2</v>
      </c>
      <c r="BH16" s="34">
        <f t="shared" si="13"/>
        <v>3.7692959391893029E-3</v>
      </c>
      <c r="BI16" s="35">
        <f t="shared" si="14"/>
        <v>1.3602484183196553E-2</v>
      </c>
      <c r="BJ16" s="33">
        <v>6.8498697148786196E-3</v>
      </c>
      <c r="BK16" s="34">
        <v>1.1626338772909701E-3</v>
      </c>
      <c r="BL16" s="35">
        <v>5.68723583758765E-3</v>
      </c>
      <c r="BM16" s="33">
        <v>8.6296591814452213E-3</v>
      </c>
      <c r="BN16" s="34">
        <v>1.8115312168672411E-3</v>
      </c>
      <c r="BO16" s="35">
        <v>6.8181279645779793E-3</v>
      </c>
      <c r="BP16" s="33">
        <v>-1.7797894665666006E-3</v>
      </c>
      <c r="BQ16" s="34">
        <v>-6.4889733957627102E-4</v>
      </c>
      <c r="BR16" s="35">
        <v>-1.1308921269903294E-3</v>
      </c>
      <c r="BS16" s="33">
        <f t="shared" si="15"/>
        <v>1.5479528896323841E-2</v>
      </c>
      <c r="BT16" s="34">
        <f t="shared" si="16"/>
        <v>2.9741650941582111E-3</v>
      </c>
      <c r="BU16" s="35">
        <f t="shared" si="17"/>
        <v>1.2505363802165629E-2</v>
      </c>
      <c r="BV16" s="33">
        <v>7.614366079968393E-3</v>
      </c>
      <c r="BW16" s="34">
        <v>1.5509535923061539E-3</v>
      </c>
      <c r="BX16" s="35">
        <v>6.0634124876622394E-3</v>
      </c>
      <c r="BY16" s="33">
        <v>6.4699652545943042E-3</v>
      </c>
      <c r="BZ16" s="34">
        <v>2.0507016144813844E-3</v>
      </c>
      <c r="CA16" s="35">
        <v>4.4192636401129198E-3</v>
      </c>
      <c r="CB16" s="33">
        <v>1.1444008253740894E-3</v>
      </c>
      <c r="CC16" s="34">
        <v>-4.9974802217523056E-4</v>
      </c>
      <c r="CD16" s="35">
        <v>1.6441488475493196E-3</v>
      </c>
      <c r="CE16" s="33">
        <f t="shared" si="18"/>
        <v>1.4084331334562697E-2</v>
      </c>
      <c r="CF16" s="34">
        <f t="shared" si="19"/>
        <v>3.6016552067875381E-3</v>
      </c>
      <c r="CG16" s="35">
        <f t="shared" si="20"/>
        <v>1.0482676127775158E-2</v>
      </c>
      <c r="CH16" s="33">
        <v>9.1477878915852389E-3</v>
      </c>
      <c r="CI16" s="34">
        <v>1.6898422043774531E-3</v>
      </c>
      <c r="CJ16" s="35">
        <v>7.457945687207786E-3</v>
      </c>
      <c r="CK16" s="33">
        <v>8.1374405977133971E-3</v>
      </c>
      <c r="CL16" s="34">
        <v>1.5706260956901571E-3</v>
      </c>
      <c r="CM16" s="35">
        <v>6.5668145020232396E-3</v>
      </c>
      <c r="CN16" s="33">
        <v>1.0103472938718424E-3</v>
      </c>
      <c r="CO16" s="34">
        <v>1.1921610868729604E-4</v>
      </c>
      <c r="CP16" s="35">
        <v>8.9113118518454638E-4</v>
      </c>
      <c r="CQ16" s="33">
        <f t="shared" si="21"/>
        <v>1.7285228489298636E-2</v>
      </c>
      <c r="CR16" s="34">
        <f t="shared" si="22"/>
        <v>3.2604683000676104E-3</v>
      </c>
      <c r="CS16" s="35">
        <f t="shared" si="23"/>
        <v>1.4024760189231026E-2</v>
      </c>
    </row>
    <row r="17" spans="1:97" x14ac:dyDescent="0.35">
      <c r="A17" s="65" t="s">
        <v>39</v>
      </c>
      <c r="B17" s="33">
        <v>2.6129160925923408E-3</v>
      </c>
      <c r="C17" s="34">
        <v>9.6482460377212136E-4</v>
      </c>
      <c r="D17" s="35">
        <v>1.6480914888202195E-3</v>
      </c>
      <c r="E17" s="33">
        <v>4.1198047448650918E-3</v>
      </c>
      <c r="F17" s="34">
        <v>8.8264676495637575E-4</v>
      </c>
      <c r="G17" s="35">
        <v>3.2371579799087159E-3</v>
      </c>
      <c r="H17" s="33">
        <v>-1.5068886522727506E-3</v>
      </c>
      <c r="I17" s="34">
        <v>8.2177838815745605E-5</v>
      </c>
      <c r="J17" s="35">
        <v>-1.5890664910884963E-3</v>
      </c>
      <c r="K17" s="33">
        <f t="shared" si="0"/>
        <v>6.7327208374574326E-3</v>
      </c>
      <c r="L17" s="34">
        <f t="shared" si="1"/>
        <v>1.8474713687284972E-3</v>
      </c>
      <c r="M17" s="35">
        <f t="shared" si="2"/>
        <v>4.8852494687289354E-3</v>
      </c>
      <c r="N17" s="33">
        <v>3.804808129862074E-3</v>
      </c>
      <c r="O17" s="34">
        <v>7.7606258729091154E-4</v>
      </c>
      <c r="P17" s="35">
        <v>3.0287455425711627E-3</v>
      </c>
      <c r="Q17" s="33">
        <v>4.3562734116054207E-3</v>
      </c>
      <c r="R17" s="34">
        <v>9.1553264751521163E-4</v>
      </c>
      <c r="S17" s="35">
        <v>3.4407407640902094E-3</v>
      </c>
      <c r="T17" s="33">
        <v>-5.5146528174334687E-4</v>
      </c>
      <c r="U17" s="34">
        <v>-1.3947006022430009E-4</v>
      </c>
      <c r="V17" s="35">
        <v>-4.1199522151904667E-4</v>
      </c>
      <c r="W17" s="33">
        <f t="shared" si="3"/>
        <v>8.1610815414674947E-3</v>
      </c>
      <c r="X17" s="34">
        <f t="shared" si="4"/>
        <v>1.6915952348061231E-3</v>
      </c>
      <c r="Y17" s="35">
        <f t="shared" si="5"/>
        <v>6.4694863066613716E-3</v>
      </c>
      <c r="Z17" s="33">
        <v>2.5905006031351975E-3</v>
      </c>
      <c r="AA17" s="34">
        <v>2.6905960864841198E-4</v>
      </c>
      <c r="AB17" s="35">
        <v>2.3214409944867856E-3</v>
      </c>
      <c r="AC17" s="33">
        <v>2.128734146801768E-3</v>
      </c>
      <c r="AD17" s="34">
        <v>6.0606616971379081E-4</v>
      </c>
      <c r="AE17" s="35">
        <v>1.5226679770879771E-3</v>
      </c>
      <c r="AF17" s="33">
        <v>4.6176645633342982E-4</v>
      </c>
      <c r="AG17" s="34">
        <v>-3.3700656106537883E-4</v>
      </c>
      <c r="AH17" s="35">
        <v>7.9877301739880854E-4</v>
      </c>
      <c r="AI17" s="33">
        <f t="shared" si="6"/>
        <v>4.7192347499369659E-3</v>
      </c>
      <c r="AJ17" s="34">
        <f t="shared" si="7"/>
        <v>8.7512577836220285E-4</v>
      </c>
      <c r="AK17" s="35">
        <f t="shared" si="8"/>
        <v>3.8441089715747626E-3</v>
      </c>
      <c r="AL17" s="33">
        <v>6.8861637110111049E-3</v>
      </c>
      <c r="AM17" s="34">
        <v>6.2453682796712788E-4</v>
      </c>
      <c r="AN17" s="35">
        <v>6.2616268830439767E-3</v>
      </c>
      <c r="AO17" s="33">
        <v>4.2341679821941381E-3</v>
      </c>
      <c r="AP17" s="34">
        <v>8.924904091752202E-4</v>
      </c>
      <c r="AQ17" s="35">
        <v>3.3416775730189183E-3</v>
      </c>
      <c r="AR17" s="33">
        <v>2.6519957288169659E-3</v>
      </c>
      <c r="AS17" s="34">
        <v>-2.6795358120809232E-4</v>
      </c>
      <c r="AT17" s="35">
        <v>2.9199493100250584E-3</v>
      </c>
      <c r="AU17" s="33">
        <f t="shared" si="9"/>
        <v>1.1120331693205244E-2</v>
      </c>
      <c r="AV17" s="34">
        <f t="shared" si="10"/>
        <v>1.5170272371423481E-3</v>
      </c>
      <c r="AW17" s="35">
        <f t="shared" si="11"/>
        <v>9.6033044560628958E-3</v>
      </c>
      <c r="AX17" s="33">
        <v>9.5968894969090408E-3</v>
      </c>
      <c r="AY17" s="34">
        <v>2.7640731761026847E-3</v>
      </c>
      <c r="AZ17" s="35">
        <v>6.8328163208063557E-3</v>
      </c>
      <c r="BA17" s="33">
        <v>9.8778942019129047E-3</v>
      </c>
      <c r="BB17" s="34">
        <v>1.501100442001746E-3</v>
      </c>
      <c r="BC17" s="35">
        <v>8.3767937599111587E-3</v>
      </c>
      <c r="BD17" s="33">
        <v>-2.8100470500386481E-4</v>
      </c>
      <c r="BE17" s="34">
        <v>1.2629727341009387E-3</v>
      </c>
      <c r="BF17" s="35">
        <v>-1.5439774391048031E-3</v>
      </c>
      <c r="BG17" s="33">
        <f t="shared" si="12"/>
        <v>1.9474783698821947E-2</v>
      </c>
      <c r="BH17" s="34">
        <f t="shared" si="13"/>
        <v>4.2651736181044311E-3</v>
      </c>
      <c r="BI17" s="35">
        <f t="shared" si="14"/>
        <v>1.5209610080717514E-2</v>
      </c>
      <c r="BJ17" s="33">
        <v>6.4135213181812003E-3</v>
      </c>
      <c r="BK17" s="34">
        <v>2.06049225373405E-3</v>
      </c>
      <c r="BL17" s="35">
        <v>4.3530290644471503E-3</v>
      </c>
      <c r="BM17" s="33">
        <v>7.4900915610069431E-3</v>
      </c>
      <c r="BN17" s="34">
        <v>7.0291730590444257E-4</v>
      </c>
      <c r="BO17" s="35">
        <v>6.7871742551025007E-3</v>
      </c>
      <c r="BP17" s="33">
        <v>-1.0765702428257432E-3</v>
      </c>
      <c r="BQ17" s="34">
        <v>1.3575749478296074E-3</v>
      </c>
      <c r="BR17" s="35">
        <v>-2.4341451906553504E-3</v>
      </c>
      <c r="BS17" s="33">
        <f t="shared" si="15"/>
        <v>1.3903612879188143E-2</v>
      </c>
      <c r="BT17" s="34">
        <f t="shared" si="16"/>
        <v>2.7634095596384923E-3</v>
      </c>
      <c r="BU17" s="35">
        <f t="shared" si="17"/>
        <v>1.1140203319549652E-2</v>
      </c>
      <c r="BV17" s="33">
        <v>7.2948039826278488E-3</v>
      </c>
      <c r="BW17" s="34">
        <v>3.2365680986072122E-3</v>
      </c>
      <c r="BX17" s="35">
        <v>4.0582358840206365E-3</v>
      </c>
      <c r="BY17" s="33">
        <v>6.8384570607519868E-3</v>
      </c>
      <c r="BZ17" s="34">
        <v>2.2609412935013038E-3</v>
      </c>
      <c r="CA17" s="35">
        <v>4.577515767250683E-3</v>
      </c>
      <c r="CB17" s="33">
        <v>4.5634692187586216E-4</v>
      </c>
      <c r="CC17" s="34">
        <v>9.7562680510590843E-4</v>
      </c>
      <c r="CD17" s="35">
        <v>-5.1927988323004649E-4</v>
      </c>
      <c r="CE17" s="33">
        <f t="shared" si="18"/>
        <v>1.4133261043379836E-2</v>
      </c>
      <c r="CF17" s="34">
        <f t="shared" si="19"/>
        <v>5.497509392108516E-3</v>
      </c>
      <c r="CG17" s="35">
        <f t="shared" si="20"/>
        <v>8.6357516512713187E-3</v>
      </c>
      <c r="CH17" s="33">
        <v>1.0486946645715554E-2</v>
      </c>
      <c r="CI17" s="34">
        <v>2.5171341162606646E-3</v>
      </c>
      <c r="CJ17" s="35">
        <v>7.9698125294548894E-3</v>
      </c>
      <c r="CK17" s="33">
        <v>9.5186196217157577E-3</v>
      </c>
      <c r="CL17" s="34">
        <v>2.2052712456718843E-3</v>
      </c>
      <c r="CM17" s="35">
        <v>7.313348376043873E-3</v>
      </c>
      <c r="CN17" s="33">
        <v>9.6832702399979613E-4</v>
      </c>
      <c r="CO17" s="34">
        <v>3.1186287058878031E-4</v>
      </c>
      <c r="CP17" s="35">
        <v>6.5646415341101636E-4</v>
      </c>
      <c r="CQ17" s="33">
        <f t="shared" si="21"/>
        <v>2.0005566267431312E-2</v>
      </c>
      <c r="CR17" s="34">
        <f t="shared" si="22"/>
        <v>4.7224053619325489E-3</v>
      </c>
      <c r="CS17" s="35">
        <f t="shared" si="23"/>
        <v>1.5283160905498763E-2</v>
      </c>
    </row>
    <row r="18" spans="1:97" x14ac:dyDescent="0.35">
      <c r="A18" s="65" t="s">
        <v>40</v>
      </c>
      <c r="B18" s="33">
        <v>2.0891511109854852E-3</v>
      </c>
      <c r="C18" s="34">
        <v>8.5060944826008823E-4</v>
      </c>
      <c r="D18" s="35">
        <v>1.2385416627253968E-3</v>
      </c>
      <c r="E18" s="33">
        <v>2.5252317299617882E-3</v>
      </c>
      <c r="F18" s="34">
        <v>8.8354918878841044E-4</v>
      </c>
      <c r="G18" s="35">
        <v>1.6416825411733776E-3</v>
      </c>
      <c r="H18" s="33">
        <v>-4.3608061897630309E-4</v>
      </c>
      <c r="I18" s="34">
        <v>-3.2939740528322207E-5</v>
      </c>
      <c r="J18" s="35">
        <v>-4.0314087844798077E-4</v>
      </c>
      <c r="K18" s="33">
        <f t="shared" si="0"/>
        <v>4.6143828409472738E-3</v>
      </c>
      <c r="L18" s="34">
        <f t="shared" si="1"/>
        <v>1.7341586370484986E-3</v>
      </c>
      <c r="M18" s="35">
        <f t="shared" si="2"/>
        <v>2.8802242038987744E-3</v>
      </c>
      <c r="N18" s="33">
        <v>3.7162184970145392E-3</v>
      </c>
      <c r="O18" s="34">
        <v>1.6332992288317094E-3</v>
      </c>
      <c r="P18" s="35">
        <v>2.0829192681828296E-3</v>
      </c>
      <c r="Q18" s="33">
        <v>3.9776591403068986E-3</v>
      </c>
      <c r="R18" s="34">
        <v>1.3882913615011142E-3</v>
      </c>
      <c r="S18" s="35">
        <v>2.5893677788057846E-3</v>
      </c>
      <c r="T18" s="33">
        <v>-2.6144064329235975E-4</v>
      </c>
      <c r="U18" s="34">
        <v>2.4500786733059514E-4</v>
      </c>
      <c r="V18" s="35">
        <v>-5.06448510622955E-4</v>
      </c>
      <c r="W18" s="33">
        <f t="shared" si="3"/>
        <v>7.6938776373214378E-3</v>
      </c>
      <c r="X18" s="34">
        <f t="shared" si="4"/>
        <v>3.0215905903328236E-3</v>
      </c>
      <c r="Y18" s="35">
        <f t="shared" si="5"/>
        <v>4.6722870469886142E-3</v>
      </c>
      <c r="Z18" s="33">
        <v>1.5390797007439408E-3</v>
      </c>
      <c r="AA18" s="34">
        <v>4.3385496083249702E-4</v>
      </c>
      <c r="AB18" s="35">
        <v>1.1052247399114437E-3</v>
      </c>
      <c r="AC18" s="33">
        <v>2.6255347236426251E-3</v>
      </c>
      <c r="AD18" s="34">
        <v>1.4703439584027463E-3</v>
      </c>
      <c r="AE18" s="35">
        <v>1.1551907652398788E-3</v>
      </c>
      <c r="AF18" s="33">
        <v>-1.0864550228986843E-3</v>
      </c>
      <c r="AG18" s="34">
        <v>-1.0364889975702494E-3</v>
      </c>
      <c r="AH18" s="35">
        <v>-4.9966025328435125E-5</v>
      </c>
      <c r="AI18" s="33">
        <f t="shared" si="6"/>
        <v>4.1646144243865663E-3</v>
      </c>
      <c r="AJ18" s="34">
        <f t="shared" si="7"/>
        <v>1.9041989192352432E-3</v>
      </c>
      <c r="AK18" s="35">
        <f t="shared" si="8"/>
        <v>2.2604155051513227E-3</v>
      </c>
      <c r="AL18" s="33">
        <v>5.117529958656916E-3</v>
      </c>
      <c r="AM18" s="34">
        <v>1.1652433211894006E-3</v>
      </c>
      <c r="AN18" s="35">
        <v>3.9522866374675156E-3</v>
      </c>
      <c r="AO18" s="33">
        <v>4.9047199458067074E-3</v>
      </c>
      <c r="AP18" s="34">
        <v>1.3673701749493423E-3</v>
      </c>
      <c r="AQ18" s="35">
        <v>3.5373497708573649E-3</v>
      </c>
      <c r="AR18" s="33">
        <v>2.1281001285020892E-4</v>
      </c>
      <c r="AS18" s="34">
        <v>-2.021268537599416E-4</v>
      </c>
      <c r="AT18" s="35">
        <v>4.1493686661015069E-4</v>
      </c>
      <c r="AU18" s="33">
        <f t="shared" si="9"/>
        <v>1.0022249904463622E-2</v>
      </c>
      <c r="AV18" s="34">
        <f t="shared" si="10"/>
        <v>2.5326134961387429E-3</v>
      </c>
      <c r="AW18" s="35">
        <f t="shared" si="11"/>
        <v>7.48963640832488E-3</v>
      </c>
      <c r="AX18" s="33">
        <v>6.8114783719073263E-3</v>
      </c>
      <c r="AY18" s="34">
        <v>2.3334541865705416E-3</v>
      </c>
      <c r="AZ18" s="35">
        <v>4.4780241853367847E-3</v>
      </c>
      <c r="BA18" s="33">
        <v>7.8293831239767998E-3</v>
      </c>
      <c r="BB18" s="34">
        <v>2.2689471947025777E-3</v>
      </c>
      <c r="BC18" s="35">
        <v>5.5604359292742217E-3</v>
      </c>
      <c r="BD18" s="33">
        <v>-1.0179047520694731E-3</v>
      </c>
      <c r="BE18" s="34">
        <v>6.4506991867963829E-5</v>
      </c>
      <c r="BF18" s="35">
        <v>-1.082411743937437E-3</v>
      </c>
      <c r="BG18" s="33">
        <f t="shared" si="12"/>
        <v>1.4640861495884127E-2</v>
      </c>
      <c r="BH18" s="34">
        <f t="shared" si="13"/>
        <v>4.6024013812731197E-3</v>
      </c>
      <c r="BI18" s="35">
        <f t="shared" si="14"/>
        <v>1.0038460114611007E-2</v>
      </c>
      <c r="BJ18" s="33">
        <v>5.1495423416253201E-3</v>
      </c>
      <c r="BK18" s="34">
        <v>2.2590059216602461E-3</v>
      </c>
      <c r="BL18" s="35">
        <v>2.8905364199650735E-3</v>
      </c>
      <c r="BM18" s="33">
        <v>7.3368078824502326E-3</v>
      </c>
      <c r="BN18" s="34">
        <v>2.8523292884964115E-3</v>
      </c>
      <c r="BO18" s="35">
        <v>4.4844785939538211E-3</v>
      </c>
      <c r="BP18" s="33">
        <v>-2.1872655408249134E-3</v>
      </c>
      <c r="BQ18" s="34">
        <v>-5.9332336683616538E-4</v>
      </c>
      <c r="BR18" s="35">
        <v>-1.5939421739887476E-3</v>
      </c>
      <c r="BS18" s="33">
        <f t="shared" si="15"/>
        <v>1.2486350224075553E-2</v>
      </c>
      <c r="BT18" s="34">
        <f t="shared" si="16"/>
        <v>5.1113352101566575E-3</v>
      </c>
      <c r="BU18" s="35">
        <f t="shared" si="17"/>
        <v>7.3750150139188942E-3</v>
      </c>
      <c r="BV18" s="33">
        <v>5.6419321116399027E-3</v>
      </c>
      <c r="BW18" s="34">
        <v>2.96131234893809E-3</v>
      </c>
      <c r="BX18" s="35">
        <v>2.6806197627018123E-3</v>
      </c>
      <c r="BY18" s="33">
        <v>6.4640531356592807E-3</v>
      </c>
      <c r="BZ18" s="34">
        <v>2.1012067592644321E-3</v>
      </c>
      <c r="CA18" s="35">
        <v>4.3628463763948485E-3</v>
      </c>
      <c r="CB18" s="33">
        <v>-8.2212102401937881E-4</v>
      </c>
      <c r="CC18" s="34">
        <v>8.6010558967365789E-4</v>
      </c>
      <c r="CD18" s="35">
        <v>-1.6822266136930363E-3</v>
      </c>
      <c r="CE18" s="33">
        <f t="shared" si="18"/>
        <v>1.2105985247299184E-2</v>
      </c>
      <c r="CF18" s="34">
        <f t="shared" si="19"/>
        <v>5.0625191082025222E-3</v>
      </c>
      <c r="CG18" s="35">
        <f t="shared" si="20"/>
        <v>7.0434661390966612E-3</v>
      </c>
      <c r="CH18" s="33">
        <v>5.5629954361395987E-3</v>
      </c>
      <c r="CI18" s="34">
        <v>1.8770829841832121E-3</v>
      </c>
      <c r="CJ18" s="35">
        <v>3.6859124519563868E-3</v>
      </c>
      <c r="CK18" s="33">
        <v>6.1141425811506497E-3</v>
      </c>
      <c r="CL18" s="34">
        <v>1.8502267092479585E-3</v>
      </c>
      <c r="CM18" s="35">
        <v>4.2639158719026907E-3</v>
      </c>
      <c r="CN18" s="33">
        <v>-5.5114714501105025E-4</v>
      </c>
      <c r="CO18" s="34">
        <v>2.6856274935253615E-5</v>
      </c>
      <c r="CP18" s="35">
        <v>-5.7800341994630397E-4</v>
      </c>
      <c r="CQ18" s="33">
        <f t="shared" si="21"/>
        <v>1.1677138017290249E-2</v>
      </c>
      <c r="CR18" s="34">
        <f t="shared" si="22"/>
        <v>3.7273096934311708E-3</v>
      </c>
      <c r="CS18" s="35">
        <f t="shared" si="23"/>
        <v>7.9498283238590775E-3</v>
      </c>
    </row>
    <row r="19" spans="1:97" x14ac:dyDescent="0.35">
      <c r="A19" s="65" t="s">
        <v>41</v>
      </c>
      <c r="B19" s="33">
        <v>1.8274924075063904E-3</v>
      </c>
      <c r="C19" s="34"/>
      <c r="D19" s="35">
        <v>1.8274924075063904E-3</v>
      </c>
      <c r="E19" s="33">
        <v>2.0569836399668973E-3</v>
      </c>
      <c r="F19" s="34">
        <v>2.1717105892675537E-4</v>
      </c>
      <c r="G19" s="35">
        <v>1.8398125810401417E-3</v>
      </c>
      <c r="H19" s="33">
        <v>-2.2949123246050672E-4</v>
      </c>
      <c r="I19" s="34">
        <v>-2.1717105892675537E-4</v>
      </c>
      <c r="J19" s="35">
        <v>-1.2320173533751297E-5</v>
      </c>
      <c r="K19" s="33">
        <f t="shared" si="0"/>
        <v>3.8844760474732879E-3</v>
      </c>
      <c r="L19" s="34">
        <f t="shared" si="1"/>
        <v>2.1717105892675537E-4</v>
      </c>
      <c r="M19" s="35">
        <f t="shared" si="2"/>
        <v>3.6673049885465321E-3</v>
      </c>
      <c r="N19" s="33">
        <v>2.9226064992200771E-3</v>
      </c>
      <c r="O19" s="34"/>
      <c r="P19" s="35">
        <v>2.9226064992200771E-3</v>
      </c>
      <c r="Q19" s="33">
        <v>3.7973014862572019E-3</v>
      </c>
      <c r="R19" s="34">
        <v>3.6258644048420974E-4</v>
      </c>
      <c r="S19" s="35">
        <v>3.4347150457729922E-3</v>
      </c>
      <c r="T19" s="33">
        <v>-8.7469498703712507E-4</v>
      </c>
      <c r="U19" s="34">
        <v>-3.6258644048420974E-4</v>
      </c>
      <c r="V19" s="35">
        <v>-5.1210854655291517E-4</v>
      </c>
      <c r="W19" s="33">
        <f t="shared" si="3"/>
        <v>6.7199079854772786E-3</v>
      </c>
      <c r="X19" s="34">
        <f t="shared" si="4"/>
        <v>3.6258644048420974E-4</v>
      </c>
      <c r="Y19" s="35">
        <f t="shared" si="5"/>
        <v>6.3573215449930689E-3</v>
      </c>
      <c r="Z19" s="33">
        <v>1.5196374045993895E-3</v>
      </c>
      <c r="AA19" s="34"/>
      <c r="AB19" s="35">
        <v>1.5196374045993895E-3</v>
      </c>
      <c r="AC19" s="33">
        <v>1.7778383747794543E-3</v>
      </c>
      <c r="AD19" s="34">
        <v>2.6480906325725904E-4</v>
      </c>
      <c r="AE19" s="35">
        <v>1.5130293115221953E-3</v>
      </c>
      <c r="AF19" s="33">
        <v>-2.5820097018006496E-4</v>
      </c>
      <c r="AG19" s="34">
        <v>-2.6480906325725904E-4</v>
      </c>
      <c r="AH19" s="35">
        <v>6.6080930771941337E-6</v>
      </c>
      <c r="AI19" s="33">
        <f t="shared" si="6"/>
        <v>3.2974757793788438E-3</v>
      </c>
      <c r="AJ19" s="34">
        <f t="shared" si="7"/>
        <v>2.6480906325725904E-4</v>
      </c>
      <c r="AK19" s="35">
        <f t="shared" si="8"/>
        <v>3.0326667161215846E-3</v>
      </c>
      <c r="AL19" s="33">
        <v>5.9077472125887379E-3</v>
      </c>
      <c r="AM19" s="34"/>
      <c r="AN19" s="35">
        <v>5.9077472125887379E-3</v>
      </c>
      <c r="AO19" s="33">
        <v>5.5316459150765952E-3</v>
      </c>
      <c r="AP19" s="34">
        <v>2.4084072565523442E-4</v>
      </c>
      <c r="AQ19" s="35">
        <v>5.2908051894213605E-3</v>
      </c>
      <c r="AR19" s="33">
        <v>3.7610129751214263E-4</v>
      </c>
      <c r="AS19" s="34">
        <v>-2.4084072565523442E-4</v>
      </c>
      <c r="AT19" s="35">
        <v>6.169420231673774E-4</v>
      </c>
      <c r="AU19" s="33">
        <f t="shared" si="9"/>
        <v>1.1439393127665332E-2</v>
      </c>
      <c r="AV19" s="34">
        <f t="shared" si="10"/>
        <v>2.4084072565523442E-4</v>
      </c>
      <c r="AW19" s="35">
        <f t="shared" si="11"/>
        <v>1.1198552402010099E-2</v>
      </c>
      <c r="AX19" s="33">
        <v>7.6283154473658476E-3</v>
      </c>
      <c r="AY19" s="34"/>
      <c r="AZ19" s="35">
        <v>7.6283154473658476E-3</v>
      </c>
      <c r="BA19" s="33">
        <v>7.3549569303533475E-3</v>
      </c>
      <c r="BB19" s="34">
        <v>1.694471867201073E-3</v>
      </c>
      <c r="BC19" s="35">
        <v>5.6604850631522749E-3</v>
      </c>
      <c r="BD19" s="33">
        <v>2.7335851701249967E-4</v>
      </c>
      <c r="BE19" s="34">
        <v>-1.694471867201073E-3</v>
      </c>
      <c r="BF19" s="35">
        <v>1.9678303842135727E-3</v>
      </c>
      <c r="BG19" s="33">
        <f t="shared" si="12"/>
        <v>1.4983272377719195E-2</v>
      </c>
      <c r="BH19" s="34">
        <f t="shared" si="13"/>
        <v>1.694471867201073E-3</v>
      </c>
      <c r="BI19" s="35">
        <f t="shared" si="14"/>
        <v>1.3288800510518122E-2</v>
      </c>
      <c r="BJ19" s="33">
        <v>5.0645993365698565E-3</v>
      </c>
      <c r="BK19" s="34"/>
      <c r="BL19" s="35">
        <v>5.0645993365698565E-3</v>
      </c>
      <c r="BM19" s="33">
        <v>7.9634241674838742E-3</v>
      </c>
      <c r="BN19" s="34">
        <v>1.0585269097043652E-3</v>
      </c>
      <c r="BO19" s="35">
        <v>6.9048972577795097E-3</v>
      </c>
      <c r="BP19" s="33">
        <v>-2.8988248309140185E-3</v>
      </c>
      <c r="BQ19" s="34">
        <v>-1.0585269097043652E-3</v>
      </c>
      <c r="BR19" s="35">
        <v>-1.8402979212096531E-3</v>
      </c>
      <c r="BS19" s="33">
        <f t="shared" si="15"/>
        <v>1.3028023504053731E-2</v>
      </c>
      <c r="BT19" s="34">
        <f t="shared" si="16"/>
        <v>1.0585269097043652E-3</v>
      </c>
      <c r="BU19" s="35">
        <f t="shared" si="17"/>
        <v>1.1969496594349366E-2</v>
      </c>
      <c r="BV19" s="33">
        <v>4.3428611706472098E-3</v>
      </c>
      <c r="BW19" s="34"/>
      <c r="BX19" s="35">
        <v>4.3428611706472098E-3</v>
      </c>
      <c r="BY19" s="33">
        <v>6.30225410268312E-3</v>
      </c>
      <c r="BZ19" s="34">
        <v>1.0483721000038194E-3</v>
      </c>
      <c r="CA19" s="35">
        <v>5.2538820026793009E-3</v>
      </c>
      <c r="CB19" s="33">
        <v>-1.9593929320359102E-3</v>
      </c>
      <c r="CC19" s="34">
        <v>-1.0483721000038194E-3</v>
      </c>
      <c r="CD19" s="35">
        <v>-9.1102083203209103E-4</v>
      </c>
      <c r="CE19" s="33">
        <f t="shared" si="18"/>
        <v>1.0645115273330331E-2</v>
      </c>
      <c r="CF19" s="34">
        <f t="shared" si="19"/>
        <v>1.0483721000038194E-3</v>
      </c>
      <c r="CG19" s="35">
        <f t="shared" si="20"/>
        <v>9.5967431733265107E-3</v>
      </c>
      <c r="CH19" s="33">
        <v>4.7728352269751162E-3</v>
      </c>
      <c r="CI19" s="34"/>
      <c r="CJ19" s="35">
        <v>4.7728352269751162E-3</v>
      </c>
      <c r="CK19" s="33">
        <v>5.659738385968411E-3</v>
      </c>
      <c r="CL19" s="34">
        <v>6.0032845582640984E-4</v>
      </c>
      <c r="CM19" s="35">
        <v>5.0594099301420016E-3</v>
      </c>
      <c r="CN19" s="33">
        <v>-8.8690315899329518E-4</v>
      </c>
      <c r="CO19" s="34">
        <v>-6.0032845582640984E-4</v>
      </c>
      <c r="CP19" s="35">
        <v>-2.8657470316688534E-4</v>
      </c>
      <c r="CQ19" s="33">
        <f t="shared" si="21"/>
        <v>1.0432573612943526E-2</v>
      </c>
      <c r="CR19" s="34">
        <f t="shared" si="22"/>
        <v>6.0032845582640984E-4</v>
      </c>
      <c r="CS19" s="35">
        <f t="shared" si="23"/>
        <v>9.8322451571171178E-3</v>
      </c>
    </row>
    <row r="20" spans="1:97" x14ac:dyDescent="0.35">
      <c r="A20" s="65" t="s">
        <v>42</v>
      </c>
      <c r="B20" s="33">
        <v>4.2599422689347599E-3</v>
      </c>
      <c r="C20" s="34">
        <v>9.355129583133191E-4</v>
      </c>
      <c r="D20" s="35">
        <v>3.3244293106214412E-3</v>
      </c>
      <c r="E20" s="33">
        <v>3.7617869874835056E-3</v>
      </c>
      <c r="F20" s="34">
        <v>-6.1760295039444893E-5</v>
      </c>
      <c r="G20" s="35">
        <v>3.8235472825229504E-3</v>
      </c>
      <c r="H20" s="33">
        <v>4.9815528145125501E-4</v>
      </c>
      <c r="I20" s="34">
        <v>9.9727325335276402E-4</v>
      </c>
      <c r="J20" s="35">
        <v>-4.9911797190150924E-4</v>
      </c>
      <c r="K20" s="33">
        <f t="shared" si="0"/>
        <v>8.0217292564182651E-3</v>
      </c>
      <c r="L20" s="34">
        <f t="shared" si="1"/>
        <v>8.7375266327387418E-4</v>
      </c>
      <c r="M20" s="35">
        <f t="shared" si="2"/>
        <v>7.1479765931443916E-3</v>
      </c>
      <c r="N20" s="33">
        <v>7.3258151405511387E-3</v>
      </c>
      <c r="O20" s="34">
        <v>1.1595976738880919E-3</v>
      </c>
      <c r="P20" s="35">
        <v>6.1662174666630466E-3</v>
      </c>
      <c r="Q20" s="33">
        <v>5.7541859539538484E-3</v>
      </c>
      <c r="R20" s="34">
        <v>1.6636031511524344E-4</v>
      </c>
      <c r="S20" s="35">
        <v>5.5878256388386047E-3</v>
      </c>
      <c r="T20" s="33">
        <v>1.5716291865972907E-3</v>
      </c>
      <c r="U20" s="34">
        <v>9.9323735877284835E-4</v>
      </c>
      <c r="V20" s="35">
        <v>5.7839182782444196E-4</v>
      </c>
      <c r="W20" s="33">
        <f t="shared" si="3"/>
        <v>1.3080001094504988E-2</v>
      </c>
      <c r="X20" s="34">
        <f t="shared" si="4"/>
        <v>1.3259579890033354E-3</v>
      </c>
      <c r="Y20" s="35">
        <f t="shared" si="5"/>
        <v>1.1754043105501651E-2</v>
      </c>
      <c r="Z20" s="33">
        <v>3.4901972008442206E-3</v>
      </c>
      <c r="AA20" s="34">
        <v>1.166114347705203E-3</v>
      </c>
      <c r="AB20" s="35">
        <v>2.3240828531390176E-3</v>
      </c>
      <c r="AC20" s="33">
        <v>2.5074013308010626E-3</v>
      </c>
      <c r="AD20" s="34">
        <v>3.7892977184273341E-4</v>
      </c>
      <c r="AE20" s="35">
        <v>2.1284715589583291E-3</v>
      </c>
      <c r="AF20" s="33">
        <v>9.8279587004315824E-4</v>
      </c>
      <c r="AG20" s="34">
        <v>7.8718457586246949E-4</v>
      </c>
      <c r="AH20" s="35">
        <v>1.9561129418068854E-4</v>
      </c>
      <c r="AI20" s="33">
        <f t="shared" si="6"/>
        <v>5.9975985316452832E-3</v>
      </c>
      <c r="AJ20" s="34">
        <f t="shared" si="7"/>
        <v>1.5450441195479364E-3</v>
      </c>
      <c r="AK20" s="35">
        <f t="shared" si="8"/>
        <v>4.4525544120973468E-3</v>
      </c>
      <c r="AL20" s="33">
        <v>7.3934996845152296E-3</v>
      </c>
      <c r="AM20" s="34">
        <v>4.7234777207326076E-4</v>
      </c>
      <c r="AN20" s="35">
        <v>6.9211519124419687E-3</v>
      </c>
      <c r="AO20" s="33">
        <v>1.1897261823254993E-2</v>
      </c>
      <c r="AP20" s="34">
        <v>9.528413864179114E-4</v>
      </c>
      <c r="AQ20" s="35">
        <v>1.0944420436837082E-2</v>
      </c>
      <c r="AR20" s="33">
        <v>-4.5037621387397642E-3</v>
      </c>
      <c r="AS20" s="34">
        <v>-4.8049361434465064E-4</v>
      </c>
      <c r="AT20" s="35">
        <v>-4.0232685243951133E-3</v>
      </c>
      <c r="AU20" s="33">
        <f t="shared" si="9"/>
        <v>1.9290761507770222E-2</v>
      </c>
      <c r="AV20" s="34">
        <f t="shared" si="10"/>
        <v>1.4251891584911721E-3</v>
      </c>
      <c r="AW20" s="35">
        <f t="shared" si="11"/>
        <v>1.786557234927905E-2</v>
      </c>
      <c r="AX20" s="33">
        <v>1.3198041754328578E-2</v>
      </c>
      <c r="AY20" s="34">
        <v>2.3460025741602109E-3</v>
      </c>
      <c r="AZ20" s="35">
        <v>1.0852039180168367E-2</v>
      </c>
      <c r="BA20" s="33">
        <v>1.3027571491521865E-2</v>
      </c>
      <c r="BB20" s="34">
        <v>8.0732702220626964E-4</v>
      </c>
      <c r="BC20" s="35">
        <v>1.2220244469315595E-2</v>
      </c>
      <c r="BD20" s="33">
        <v>1.7047026280671325E-4</v>
      </c>
      <c r="BE20" s="34">
        <v>1.5386755519539413E-3</v>
      </c>
      <c r="BF20" s="35">
        <v>-1.3682052891472278E-3</v>
      </c>
      <c r="BG20" s="33">
        <f t="shared" si="12"/>
        <v>2.6225613245850442E-2</v>
      </c>
      <c r="BH20" s="34">
        <f t="shared" si="13"/>
        <v>3.1533295963664804E-3</v>
      </c>
      <c r="BI20" s="35">
        <f t="shared" si="14"/>
        <v>2.3072283649483962E-2</v>
      </c>
      <c r="BJ20" s="33">
        <v>1.4311911631829556E-2</v>
      </c>
      <c r="BK20" s="34">
        <v>2.456526843160656E-3</v>
      </c>
      <c r="BL20" s="35">
        <v>1.1855384788668899E-2</v>
      </c>
      <c r="BM20" s="33">
        <v>7.2294720424140669E-3</v>
      </c>
      <c r="BN20" s="34">
        <v>2.2034503344108979E-4</v>
      </c>
      <c r="BO20" s="35">
        <v>7.0091270089729773E-3</v>
      </c>
      <c r="BP20" s="33">
        <v>7.082439589415488E-3</v>
      </c>
      <c r="BQ20" s="34">
        <v>2.236181809719566E-3</v>
      </c>
      <c r="BR20" s="35">
        <v>4.8462577796959221E-3</v>
      </c>
      <c r="BS20" s="33">
        <f t="shared" si="15"/>
        <v>2.1541383674243623E-2</v>
      </c>
      <c r="BT20" s="34">
        <f t="shared" si="16"/>
        <v>2.676871876601746E-3</v>
      </c>
      <c r="BU20" s="35">
        <f t="shared" si="17"/>
        <v>1.8864511797641877E-2</v>
      </c>
      <c r="BV20" s="33">
        <v>1.2447217256241132E-2</v>
      </c>
      <c r="BW20" s="34">
        <v>3.7281668748361347E-3</v>
      </c>
      <c r="BX20" s="35">
        <v>8.7190503814049969E-3</v>
      </c>
      <c r="BY20" s="33">
        <v>9.9675117891627925E-3</v>
      </c>
      <c r="BZ20" s="34">
        <v>1.0894693772425827E-3</v>
      </c>
      <c r="CA20" s="35">
        <v>8.8780424119202107E-3</v>
      </c>
      <c r="CB20" s="33">
        <v>2.4797054670783383E-3</v>
      </c>
      <c r="CC20" s="34">
        <v>2.638697497593552E-3</v>
      </c>
      <c r="CD20" s="35">
        <v>-1.5899203051521378E-4</v>
      </c>
      <c r="CE20" s="33">
        <f t="shared" si="18"/>
        <v>2.2414729045403925E-2</v>
      </c>
      <c r="CF20" s="34">
        <f t="shared" si="19"/>
        <v>4.8176362520787174E-3</v>
      </c>
      <c r="CG20" s="35">
        <f t="shared" si="20"/>
        <v>1.7597092793325206E-2</v>
      </c>
      <c r="CH20" s="33">
        <v>1.312409972243783E-2</v>
      </c>
      <c r="CI20" s="34">
        <v>2.566236527933963E-3</v>
      </c>
      <c r="CJ20" s="35">
        <v>1.0557863194503867E-2</v>
      </c>
      <c r="CK20" s="33">
        <v>1.3174307732074213E-2</v>
      </c>
      <c r="CL20" s="34">
        <v>4.841592433667758E-4</v>
      </c>
      <c r="CM20" s="35">
        <v>1.2690148488707437E-2</v>
      </c>
      <c r="CN20" s="33">
        <v>-5.0208009636382571E-5</v>
      </c>
      <c r="CO20" s="34">
        <v>2.0820772845671874E-3</v>
      </c>
      <c r="CP20" s="35">
        <v>-2.1322852942035706E-3</v>
      </c>
      <c r="CQ20" s="33">
        <f t="shared" si="21"/>
        <v>2.6298407454512042E-2</v>
      </c>
      <c r="CR20" s="34">
        <f t="shared" si="22"/>
        <v>3.0503957713007386E-3</v>
      </c>
      <c r="CS20" s="35">
        <f t="shared" si="23"/>
        <v>2.3248011683211306E-2</v>
      </c>
    </row>
    <row r="21" spans="1:97" x14ac:dyDescent="0.35">
      <c r="A21" s="65" t="s">
        <v>43</v>
      </c>
      <c r="B21" s="33">
        <v>7.4825418178562217E-3</v>
      </c>
      <c r="C21" s="34">
        <v>1.7794824630264574E-3</v>
      </c>
      <c r="D21" s="35">
        <v>5.7030593548297644E-3</v>
      </c>
      <c r="E21" s="33">
        <v>6.2533153003248966E-3</v>
      </c>
      <c r="F21" s="34">
        <v>1.5215763532486909E-3</v>
      </c>
      <c r="G21" s="35">
        <v>4.7317389470762057E-3</v>
      </c>
      <c r="H21" s="33">
        <v>1.2292265175313255E-3</v>
      </c>
      <c r="I21" s="34">
        <v>2.5790610977776654E-4</v>
      </c>
      <c r="J21" s="35">
        <v>9.7132040775355869E-4</v>
      </c>
      <c r="K21" s="33">
        <f t="shared" si="0"/>
        <v>1.3735857118181118E-2</v>
      </c>
      <c r="L21" s="34">
        <f t="shared" si="1"/>
        <v>3.3010588162751481E-3</v>
      </c>
      <c r="M21" s="35">
        <f t="shared" si="2"/>
        <v>1.0434798301905971E-2</v>
      </c>
      <c r="N21" s="33">
        <v>1.1498665589899797E-2</v>
      </c>
      <c r="O21" s="34">
        <v>1.8561096658888888E-3</v>
      </c>
      <c r="P21" s="35">
        <v>9.6425559240109083E-3</v>
      </c>
      <c r="Q21" s="33">
        <v>1.185993955878064E-2</v>
      </c>
      <c r="R21" s="34">
        <v>3.3550536667363733E-3</v>
      </c>
      <c r="S21" s="35">
        <v>8.5048858920442668E-3</v>
      </c>
      <c r="T21" s="33">
        <v>-3.6127396888084367E-4</v>
      </c>
      <c r="U21" s="34">
        <v>-1.4989440008474845E-3</v>
      </c>
      <c r="V21" s="35">
        <v>1.1376700319666415E-3</v>
      </c>
      <c r="W21" s="33">
        <f t="shared" si="3"/>
        <v>2.3358605148680437E-2</v>
      </c>
      <c r="X21" s="34">
        <f t="shared" si="4"/>
        <v>5.211163332625262E-3</v>
      </c>
      <c r="Y21" s="35">
        <f t="shared" si="5"/>
        <v>1.8147441816055175E-2</v>
      </c>
      <c r="Z21" s="33">
        <v>6.4464055807786245E-3</v>
      </c>
      <c r="AA21" s="34">
        <v>3.1967739250650509E-4</v>
      </c>
      <c r="AB21" s="35">
        <v>6.1267281882721198E-3</v>
      </c>
      <c r="AC21" s="33">
        <v>4.876850107690749E-3</v>
      </c>
      <c r="AD21" s="34">
        <v>1.2742711346280531E-3</v>
      </c>
      <c r="AE21" s="35">
        <v>3.6025789730626963E-3</v>
      </c>
      <c r="AF21" s="33">
        <v>1.569555473087876E-3</v>
      </c>
      <c r="AG21" s="34">
        <v>-9.5459374212154792E-4</v>
      </c>
      <c r="AH21" s="35">
        <v>2.5241492152094235E-3</v>
      </c>
      <c r="AI21" s="33">
        <f t="shared" si="6"/>
        <v>1.1323255688469373E-2</v>
      </c>
      <c r="AJ21" s="34">
        <f t="shared" si="7"/>
        <v>1.5939485271345582E-3</v>
      </c>
      <c r="AK21" s="35">
        <f t="shared" si="8"/>
        <v>9.7293071613348166E-3</v>
      </c>
      <c r="AL21" s="33">
        <v>2.1570759352837972E-2</v>
      </c>
      <c r="AM21" s="34">
        <v>1.1155512175453626E-3</v>
      </c>
      <c r="AN21" s="35">
        <v>2.0455208135292609E-2</v>
      </c>
      <c r="AO21" s="33">
        <v>1.0869985058612475E-2</v>
      </c>
      <c r="AP21" s="34">
        <v>2.5697807328546448E-3</v>
      </c>
      <c r="AQ21" s="35">
        <v>8.300204325757829E-3</v>
      </c>
      <c r="AR21" s="33">
        <v>1.0700774294225496E-2</v>
      </c>
      <c r="AS21" s="34">
        <v>-1.4542295153092822E-3</v>
      </c>
      <c r="AT21" s="35">
        <v>1.2155003809534781E-2</v>
      </c>
      <c r="AU21" s="33">
        <f t="shared" si="9"/>
        <v>3.2440744411450451E-2</v>
      </c>
      <c r="AV21" s="34">
        <f t="shared" si="10"/>
        <v>3.6853319504000074E-3</v>
      </c>
      <c r="AW21" s="35">
        <f t="shared" si="11"/>
        <v>2.8755412461050438E-2</v>
      </c>
      <c r="AX21" s="33">
        <v>2.331836577982448E-2</v>
      </c>
      <c r="AY21" s="34">
        <v>3.7555399285133127E-3</v>
      </c>
      <c r="AZ21" s="35">
        <v>1.9562825851311166E-2</v>
      </c>
      <c r="BA21" s="33">
        <v>2.1323784265775858E-2</v>
      </c>
      <c r="BB21" s="34">
        <v>5.3931391839419311E-3</v>
      </c>
      <c r="BC21" s="35">
        <v>1.5930645081833929E-2</v>
      </c>
      <c r="BD21" s="33">
        <v>1.9945815140486184E-3</v>
      </c>
      <c r="BE21" s="34">
        <v>-1.6375992554286184E-3</v>
      </c>
      <c r="BF21" s="35">
        <v>3.6321807694772376E-3</v>
      </c>
      <c r="BG21" s="33">
        <f t="shared" si="12"/>
        <v>4.4642150045600335E-2</v>
      </c>
      <c r="BH21" s="34">
        <f t="shared" si="13"/>
        <v>9.1486791124552429E-3</v>
      </c>
      <c r="BI21" s="35">
        <f t="shared" si="14"/>
        <v>3.5493470933145095E-2</v>
      </c>
      <c r="BJ21" s="33">
        <v>1.3769127043023736E-2</v>
      </c>
      <c r="BK21" s="34">
        <v>1.7781619367923517E-3</v>
      </c>
      <c r="BL21" s="35">
        <v>1.1990965106231384E-2</v>
      </c>
      <c r="BM21" s="33">
        <v>2.3246287056212858E-2</v>
      </c>
      <c r="BN21" s="34">
        <v>5.8505914802068331E-3</v>
      </c>
      <c r="BO21" s="35">
        <v>1.7395695576006023E-2</v>
      </c>
      <c r="BP21" s="33">
        <v>-9.4771600131891218E-3</v>
      </c>
      <c r="BQ21" s="34">
        <v>-4.0724295434144816E-3</v>
      </c>
      <c r="BR21" s="35">
        <v>-5.4047304697746393E-3</v>
      </c>
      <c r="BS21" s="33">
        <f t="shared" si="15"/>
        <v>3.7015414099236595E-2</v>
      </c>
      <c r="BT21" s="34">
        <f t="shared" si="16"/>
        <v>7.6287534169991846E-3</v>
      </c>
      <c r="BU21" s="35">
        <f t="shared" si="17"/>
        <v>2.9386660682237407E-2</v>
      </c>
      <c r="BV21" s="33">
        <v>1.6631441018017151E-2</v>
      </c>
      <c r="BW21" s="34">
        <v>3.2155914239010625E-3</v>
      </c>
      <c r="BX21" s="35">
        <v>1.3415849594116088E-2</v>
      </c>
      <c r="BY21" s="33">
        <v>1.8733498695008288E-2</v>
      </c>
      <c r="BZ21" s="34">
        <v>5.3113766012801988E-3</v>
      </c>
      <c r="CA21" s="35">
        <v>1.3422122093728089E-2</v>
      </c>
      <c r="CB21" s="33">
        <v>-2.1020576769911377E-3</v>
      </c>
      <c r="CC21" s="34">
        <v>-2.0957851773791363E-3</v>
      </c>
      <c r="CD21" s="35">
        <v>-6.2724996120009507E-6</v>
      </c>
      <c r="CE21" s="33">
        <f t="shared" si="18"/>
        <v>3.5364939713025442E-2</v>
      </c>
      <c r="CF21" s="34">
        <f t="shared" si="19"/>
        <v>8.5269680251812609E-3</v>
      </c>
      <c r="CG21" s="35">
        <f t="shared" si="20"/>
        <v>2.683797168784418E-2</v>
      </c>
      <c r="CH21" s="33">
        <v>2.4101034342522278E-2</v>
      </c>
      <c r="CI21" s="34">
        <v>3.3766222618934389E-3</v>
      </c>
      <c r="CJ21" s="35">
        <v>2.0724412080628838E-2</v>
      </c>
      <c r="CK21" s="33">
        <v>1.8329711117646082E-2</v>
      </c>
      <c r="CL21" s="34">
        <v>3.9103349481779655E-3</v>
      </c>
      <c r="CM21" s="35">
        <v>1.4419376169468116E-2</v>
      </c>
      <c r="CN21" s="33">
        <v>5.7713232248761976E-3</v>
      </c>
      <c r="CO21" s="34">
        <v>-5.3371268628452659E-4</v>
      </c>
      <c r="CP21" s="35">
        <v>6.305035911160722E-3</v>
      </c>
      <c r="CQ21" s="33">
        <f t="shared" si="21"/>
        <v>4.2430745460168361E-2</v>
      </c>
      <c r="CR21" s="34">
        <f t="shared" si="22"/>
        <v>7.2869572100714049E-3</v>
      </c>
      <c r="CS21" s="35">
        <f t="shared" si="23"/>
        <v>3.5143788250096952E-2</v>
      </c>
    </row>
    <row r="22" spans="1:97" x14ac:dyDescent="0.35">
      <c r="A22" s="65" t="s">
        <v>44</v>
      </c>
      <c r="B22" s="33">
        <v>2.0968734468043461E-3</v>
      </c>
      <c r="C22" s="34">
        <v>5.4008177519877657E-4</v>
      </c>
      <c r="D22" s="35">
        <v>1.5567916716055694E-3</v>
      </c>
      <c r="E22" s="33">
        <v>2.1965012660027415E-3</v>
      </c>
      <c r="F22" s="34">
        <v>5.687382640978296E-4</v>
      </c>
      <c r="G22" s="35">
        <v>1.6277630019049122E-3</v>
      </c>
      <c r="H22" s="33">
        <v>-9.9627819198395669E-5</v>
      </c>
      <c r="I22" s="34">
        <v>-2.8656488899053028E-5</v>
      </c>
      <c r="J22" s="35">
        <v>-7.0971330299342749E-5</v>
      </c>
      <c r="K22" s="33">
        <f t="shared" si="0"/>
        <v>4.2933747128070876E-3</v>
      </c>
      <c r="L22" s="34">
        <f t="shared" si="1"/>
        <v>1.1088200392966063E-3</v>
      </c>
      <c r="M22" s="35">
        <f t="shared" si="2"/>
        <v>3.1845546735104818E-3</v>
      </c>
      <c r="N22" s="33">
        <v>3.5745062198537002E-3</v>
      </c>
      <c r="O22" s="34">
        <v>7.8239657938284745E-4</v>
      </c>
      <c r="P22" s="35">
        <v>2.7921096404708527E-3</v>
      </c>
      <c r="Q22" s="33">
        <v>4.8395227317598183E-3</v>
      </c>
      <c r="R22" s="34">
        <v>2.4068845539850104E-3</v>
      </c>
      <c r="S22" s="35">
        <v>2.4326381777748083E-3</v>
      </c>
      <c r="T22" s="33">
        <v>-1.2650165119061183E-3</v>
      </c>
      <c r="U22" s="34">
        <v>-1.6244879746021628E-3</v>
      </c>
      <c r="V22" s="35">
        <v>3.5947146269604434E-4</v>
      </c>
      <c r="W22" s="33">
        <f t="shared" si="3"/>
        <v>8.4140289516135176E-3</v>
      </c>
      <c r="X22" s="34">
        <f t="shared" si="4"/>
        <v>3.189281133367858E-3</v>
      </c>
      <c r="Y22" s="35">
        <f t="shared" si="5"/>
        <v>5.2247478182456605E-3</v>
      </c>
      <c r="Z22" s="33">
        <v>1.0253812755152076E-3</v>
      </c>
      <c r="AA22" s="34">
        <v>2.1704499124581476E-4</v>
      </c>
      <c r="AB22" s="35">
        <v>8.0833628426939274E-4</v>
      </c>
      <c r="AC22" s="33">
        <v>2.6713057924626364E-3</v>
      </c>
      <c r="AD22" s="34">
        <v>1.9521767859738027E-3</v>
      </c>
      <c r="AE22" s="35">
        <v>7.1912900648883388E-4</v>
      </c>
      <c r="AF22" s="33">
        <v>-1.6459245169474289E-3</v>
      </c>
      <c r="AG22" s="34">
        <v>-1.7351317947279878E-3</v>
      </c>
      <c r="AH22" s="35">
        <v>8.9207277780558865E-5</v>
      </c>
      <c r="AI22" s="33">
        <f t="shared" si="6"/>
        <v>3.696687067977844E-3</v>
      </c>
      <c r="AJ22" s="34">
        <f t="shared" si="7"/>
        <v>2.1692217772196175E-3</v>
      </c>
      <c r="AK22" s="35">
        <f t="shared" si="8"/>
        <v>1.5274652907582265E-3</v>
      </c>
      <c r="AL22" s="33">
        <v>5.3530693425624595E-3</v>
      </c>
      <c r="AM22" s="34">
        <v>3.8578332977608296E-4</v>
      </c>
      <c r="AN22" s="35">
        <v>4.9672860127863766E-3</v>
      </c>
      <c r="AO22" s="33">
        <v>9.8486397750949424E-3</v>
      </c>
      <c r="AP22" s="34">
        <v>8.0833628426939252E-4</v>
      </c>
      <c r="AQ22" s="35">
        <v>9.0403034908255499E-3</v>
      </c>
      <c r="AR22" s="33">
        <v>-4.4955704325324837E-3</v>
      </c>
      <c r="AS22" s="34">
        <v>-4.2255295449330956E-4</v>
      </c>
      <c r="AT22" s="35">
        <v>-4.0730174780391733E-3</v>
      </c>
      <c r="AU22" s="33">
        <f t="shared" si="9"/>
        <v>1.5201709117657402E-2</v>
      </c>
      <c r="AV22" s="34">
        <f t="shared" si="10"/>
        <v>1.1941196140454755E-3</v>
      </c>
      <c r="AW22" s="35">
        <f t="shared" si="11"/>
        <v>1.4007589503611927E-2</v>
      </c>
      <c r="AX22" s="33">
        <v>7.0357634842271163E-3</v>
      </c>
      <c r="AY22" s="34">
        <v>1.3100109210995683E-3</v>
      </c>
      <c r="AZ22" s="35">
        <v>5.7257525631275478E-3</v>
      </c>
      <c r="BA22" s="33">
        <v>7.4013384068964613E-3</v>
      </c>
      <c r="BB22" s="34">
        <v>2.9574613030403226E-3</v>
      </c>
      <c r="BC22" s="35">
        <v>4.4438771038561387E-3</v>
      </c>
      <c r="BD22" s="33">
        <v>-3.6557492266934503E-4</v>
      </c>
      <c r="BE22" s="34">
        <v>-1.6474503819407544E-3</v>
      </c>
      <c r="BF22" s="35">
        <v>1.2818754592714091E-3</v>
      </c>
      <c r="BG22" s="33">
        <f t="shared" si="12"/>
        <v>1.4437101891123579E-2</v>
      </c>
      <c r="BH22" s="34">
        <f t="shared" si="13"/>
        <v>4.2674722241398911E-3</v>
      </c>
      <c r="BI22" s="35">
        <f t="shared" si="14"/>
        <v>1.0169629666983687E-2</v>
      </c>
      <c r="BJ22" s="33">
        <v>4.1065865078923521E-3</v>
      </c>
      <c r="BK22" s="34">
        <v>9.0033477850115788E-4</v>
      </c>
      <c r="BL22" s="35">
        <v>3.206251729391194E-3</v>
      </c>
      <c r="BM22" s="33">
        <v>6.4250081084837908E-3</v>
      </c>
      <c r="BN22" s="34">
        <v>2.6136206524710361E-3</v>
      </c>
      <c r="BO22" s="35">
        <v>3.8113874560127552E-3</v>
      </c>
      <c r="BP22" s="33">
        <v>-2.3184216005914396E-3</v>
      </c>
      <c r="BQ22" s="34">
        <v>-1.7132858739698782E-3</v>
      </c>
      <c r="BR22" s="35">
        <v>-6.0513572662156123E-4</v>
      </c>
      <c r="BS22" s="33">
        <f t="shared" si="15"/>
        <v>1.0531594616376143E-2</v>
      </c>
      <c r="BT22" s="34">
        <f t="shared" si="16"/>
        <v>3.5139554309721937E-3</v>
      </c>
      <c r="BU22" s="35">
        <f t="shared" si="17"/>
        <v>7.0176391854039491E-3</v>
      </c>
      <c r="BV22" s="33">
        <v>5.8422765459105802E-3</v>
      </c>
      <c r="BW22" s="34">
        <v>1.544212589465465E-3</v>
      </c>
      <c r="BX22" s="35">
        <v>4.2980639564451154E-3</v>
      </c>
      <c r="BY22" s="33">
        <v>7.1569394944288253E-3</v>
      </c>
      <c r="BZ22" s="34">
        <v>2.5522138905444934E-3</v>
      </c>
      <c r="CA22" s="35">
        <v>4.6047256038843319E-3</v>
      </c>
      <c r="CB22" s="33">
        <v>-1.3146629485182454E-3</v>
      </c>
      <c r="CC22" s="34">
        <v>-1.0080013010790284E-3</v>
      </c>
      <c r="CD22" s="35">
        <v>-3.0666164743921656E-4</v>
      </c>
      <c r="CE22" s="33">
        <f t="shared" si="18"/>
        <v>1.2999216040339406E-2</v>
      </c>
      <c r="CF22" s="34">
        <f t="shared" si="19"/>
        <v>4.0964264800099582E-3</v>
      </c>
      <c r="CG22" s="35">
        <f t="shared" si="20"/>
        <v>8.9027895603294473E-3</v>
      </c>
      <c r="CH22" s="33">
        <v>5.3356521519069312E-3</v>
      </c>
      <c r="CI22" s="34">
        <v>1.3850388193079981E-3</v>
      </c>
      <c r="CJ22" s="35">
        <v>3.9506133325989332E-3</v>
      </c>
      <c r="CK22" s="33">
        <v>8.4141778164909184E-3</v>
      </c>
      <c r="CL22" s="34">
        <v>4.2891692800206046E-3</v>
      </c>
      <c r="CM22" s="35">
        <v>4.1250085364703129E-3</v>
      </c>
      <c r="CN22" s="33">
        <v>-3.0785256645839859E-3</v>
      </c>
      <c r="CO22" s="34">
        <v>-2.9041304607126065E-3</v>
      </c>
      <c r="CP22" s="35">
        <v>-1.7439520387137978E-4</v>
      </c>
      <c r="CQ22" s="33">
        <f t="shared" si="21"/>
        <v>1.374982996839785E-2</v>
      </c>
      <c r="CR22" s="34">
        <f t="shared" si="22"/>
        <v>5.6742080993286027E-3</v>
      </c>
      <c r="CS22" s="35">
        <f t="shared" si="23"/>
        <v>8.0756218690692452E-3</v>
      </c>
    </row>
    <row r="23" spans="1:97" x14ac:dyDescent="0.35">
      <c r="A23" s="65" t="s">
        <v>45</v>
      </c>
      <c r="B23" s="33">
        <v>3.2695325424844934E-3</v>
      </c>
      <c r="C23" s="34">
        <v>1.1102745387045578E-3</v>
      </c>
      <c r="D23" s="35">
        <v>2.1592580037799354E-3</v>
      </c>
      <c r="E23" s="33">
        <v>3.6986068914666584E-3</v>
      </c>
      <c r="F23" s="34">
        <v>1.1344373658083693E-3</v>
      </c>
      <c r="G23" s="35">
        <v>2.5641695256582889E-3</v>
      </c>
      <c r="H23" s="33">
        <v>-4.2907434898216521E-4</v>
      </c>
      <c r="I23" s="34">
        <v>-2.4162827103811537E-5</v>
      </c>
      <c r="J23" s="35">
        <v>-4.0491152187835345E-4</v>
      </c>
      <c r="K23" s="33">
        <f t="shared" si="0"/>
        <v>6.9681394339511519E-3</v>
      </c>
      <c r="L23" s="34">
        <f t="shared" si="1"/>
        <v>2.2447119045129272E-3</v>
      </c>
      <c r="M23" s="35">
        <f t="shared" si="2"/>
        <v>4.7234275294382247E-3</v>
      </c>
      <c r="N23" s="33">
        <v>4.5981933645709086E-3</v>
      </c>
      <c r="O23" s="34">
        <v>1.4359938680932852E-3</v>
      </c>
      <c r="P23" s="35">
        <v>3.1621994964776239E-3</v>
      </c>
      <c r="Q23" s="33">
        <v>4.6116744540830963E-3</v>
      </c>
      <c r="R23" s="34">
        <v>1.1469607822951009E-3</v>
      </c>
      <c r="S23" s="35">
        <v>3.4647136717879954E-3</v>
      </c>
      <c r="T23" s="33">
        <v>-1.3481089512187459E-5</v>
      </c>
      <c r="U23" s="34">
        <v>2.8903308579818427E-4</v>
      </c>
      <c r="V23" s="35">
        <v>-3.0251417531037151E-4</v>
      </c>
      <c r="W23" s="33">
        <f t="shared" si="3"/>
        <v>9.2098678186540057E-3</v>
      </c>
      <c r="X23" s="34">
        <f t="shared" si="4"/>
        <v>2.5829546503883861E-3</v>
      </c>
      <c r="Y23" s="35">
        <f t="shared" si="5"/>
        <v>6.6269131682656192E-3</v>
      </c>
      <c r="Z23" s="33">
        <v>3.6648673341082866E-3</v>
      </c>
      <c r="AA23" s="34">
        <v>2.6782799499991544E-3</v>
      </c>
      <c r="AB23" s="35">
        <v>9.8658738410913245E-4</v>
      </c>
      <c r="AC23" s="33">
        <v>1.8437415754701042E-3</v>
      </c>
      <c r="AD23" s="34">
        <v>3.1547959473192909E-4</v>
      </c>
      <c r="AE23" s="35">
        <v>1.5282619807381751E-3</v>
      </c>
      <c r="AF23" s="33">
        <v>1.8211257586381823E-3</v>
      </c>
      <c r="AG23" s="34">
        <v>2.3628003552672253E-3</v>
      </c>
      <c r="AH23" s="35">
        <v>-5.4167459662904263E-4</v>
      </c>
      <c r="AI23" s="33">
        <f t="shared" si="6"/>
        <v>5.5086089095783908E-3</v>
      </c>
      <c r="AJ23" s="34">
        <f t="shared" si="7"/>
        <v>2.9937595447310835E-3</v>
      </c>
      <c r="AK23" s="35">
        <f t="shared" si="8"/>
        <v>2.5148493648473073E-3</v>
      </c>
      <c r="AL23" s="33">
        <v>1.1872677665934254E-2</v>
      </c>
      <c r="AM23" s="34">
        <v>6.4455814642533247E-3</v>
      </c>
      <c r="AN23" s="35">
        <v>5.4270962016809291E-3</v>
      </c>
      <c r="AO23" s="33">
        <v>5.3487511814830531E-3</v>
      </c>
      <c r="AP23" s="34">
        <v>1.0998138025803468E-3</v>
      </c>
      <c r="AQ23" s="35">
        <v>4.2489373789027065E-3</v>
      </c>
      <c r="AR23" s="33">
        <v>6.5239264844511998E-3</v>
      </c>
      <c r="AS23" s="34">
        <v>5.3457676616729781E-3</v>
      </c>
      <c r="AT23" s="35">
        <v>1.1781588227782226E-3</v>
      </c>
      <c r="AU23" s="33">
        <f t="shared" si="9"/>
        <v>1.7221428847417307E-2</v>
      </c>
      <c r="AV23" s="34">
        <f t="shared" si="10"/>
        <v>7.5453952668336714E-3</v>
      </c>
      <c r="AW23" s="35">
        <f t="shared" si="11"/>
        <v>9.6760335805836355E-3</v>
      </c>
      <c r="AX23" s="33">
        <v>1.0093284351059212E-2</v>
      </c>
      <c r="AY23" s="34">
        <v>2.5818128094734195E-3</v>
      </c>
      <c r="AZ23" s="35">
        <v>7.5114715415857923E-3</v>
      </c>
      <c r="BA23" s="33">
        <v>7.1910194138370713E-3</v>
      </c>
      <c r="BB23" s="34">
        <v>1.9587360056806218E-3</v>
      </c>
      <c r="BC23" s="35">
        <v>5.2322834081564495E-3</v>
      </c>
      <c r="BD23" s="33">
        <v>2.9022649372221409E-3</v>
      </c>
      <c r="BE23" s="34">
        <v>6.230768037927977E-4</v>
      </c>
      <c r="BF23" s="35">
        <v>2.2791881334293428E-3</v>
      </c>
      <c r="BG23" s="33">
        <f t="shared" si="12"/>
        <v>1.7284303764896283E-2</v>
      </c>
      <c r="BH23" s="34">
        <f t="shared" si="13"/>
        <v>4.5405488151540416E-3</v>
      </c>
      <c r="BI23" s="35">
        <f t="shared" si="14"/>
        <v>1.2743754949742243E-2</v>
      </c>
      <c r="BJ23" s="33">
        <v>5.1197936612432781E-3</v>
      </c>
      <c r="BK23" s="34">
        <v>1.095725275433208E-3</v>
      </c>
      <c r="BL23" s="35">
        <v>4.0240683858100701E-3</v>
      </c>
      <c r="BM23" s="33">
        <v>6.4027071795752215E-3</v>
      </c>
      <c r="BN23" s="34">
        <v>1.3557335018444965E-3</v>
      </c>
      <c r="BO23" s="35">
        <v>5.0469736777307246E-3</v>
      </c>
      <c r="BP23" s="33">
        <v>-1.2829135183319428E-3</v>
      </c>
      <c r="BQ23" s="34">
        <v>-2.6000822641128853E-4</v>
      </c>
      <c r="BR23" s="35">
        <v>-1.0229052919206545E-3</v>
      </c>
      <c r="BS23" s="33">
        <f t="shared" si="15"/>
        <v>1.15225008408185E-2</v>
      </c>
      <c r="BT23" s="34">
        <f t="shared" si="16"/>
        <v>2.4514587772777045E-3</v>
      </c>
      <c r="BU23" s="35">
        <f t="shared" si="17"/>
        <v>9.0710420635407955E-3</v>
      </c>
      <c r="BV23" s="33">
        <v>6.499395321568369E-3</v>
      </c>
      <c r="BW23" s="34">
        <v>2.7431807142627457E-3</v>
      </c>
      <c r="BX23" s="35">
        <v>3.7562146073056232E-3</v>
      </c>
      <c r="BY23" s="33">
        <v>7.1126007264833901E-3</v>
      </c>
      <c r="BZ23" s="34">
        <v>1.7602398543659263E-3</v>
      </c>
      <c r="CA23" s="35">
        <v>5.3523608721174638E-3</v>
      </c>
      <c r="CB23" s="33">
        <v>-6.1320540491502091E-4</v>
      </c>
      <c r="CC23" s="34">
        <v>9.829408598968194E-4</v>
      </c>
      <c r="CD23" s="35">
        <v>-1.5961462648118405E-3</v>
      </c>
      <c r="CE23" s="33">
        <f t="shared" si="18"/>
        <v>1.3611996048051758E-2</v>
      </c>
      <c r="CF23" s="34">
        <f t="shared" si="19"/>
        <v>4.5034205686286721E-3</v>
      </c>
      <c r="CG23" s="35">
        <f t="shared" si="20"/>
        <v>9.108575479423087E-3</v>
      </c>
      <c r="CH23" s="33">
        <v>7.8797704870294076E-3</v>
      </c>
      <c r="CI23" s="34">
        <v>2.0258836181962442E-3</v>
      </c>
      <c r="CJ23" s="35">
        <v>5.8538868688331634E-3</v>
      </c>
      <c r="CK23" s="33">
        <v>6.5068357043046032E-3</v>
      </c>
      <c r="CL23" s="34">
        <v>1.4022543107349143E-3</v>
      </c>
      <c r="CM23" s="35">
        <v>5.1045813935696894E-3</v>
      </c>
      <c r="CN23" s="33">
        <v>1.3729347827248035E-3</v>
      </c>
      <c r="CO23" s="34">
        <v>6.2362930746132994E-4</v>
      </c>
      <c r="CP23" s="35">
        <v>7.49305475263474E-4</v>
      </c>
      <c r="CQ23" s="33">
        <f t="shared" si="21"/>
        <v>1.4386606191334011E-2</v>
      </c>
      <c r="CR23" s="34">
        <f t="shared" si="22"/>
        <v>3.4281379289311585E-3</v>
      </c>
      <c r="CS23" s="35">
        <f t="shared" si="23"/>
        <v>1.0958468262402852E-2</v>
      </c>
    </row>
    <row r="24" spans="1:97" x14ac:dyDescent="0.35">
      <c r="A24" s="65" t="s">
        <v>46</v>
      </c>
      <c r="B24" s="33">
        <v>2.9538482166345361E-3</v>
      </c>
      <c r="C24" s="34">
        <v>8.4361910973745099E-4</v>
      </c>
      <c r="D24" s="35">
        <v>2.1102291068970849E-3</v>
      </c>
      <c r="E24" s="33">
        <v>2.4202181522526497E-3</v>
      </c>
      <c r="F24" s="34">
        <v>6.5002823753969189E-4</v>
      </c>
      <c r="G24" s="35">
        <v>1.7701899147129581E-3</v>
      </c>
      <c r="H24" s="33">
        <v>5.3363006438188567E-4</v>
      </c>
      <c r="I24" s="34">
        <v>1.9359087219775911E-4</v>
      </c>
      <c r="J24" s="35">
        <v>3.4003919218412678E-4</v>
      </c>
      <c r="K24" s="33">
        <f t="shared" si="0"/>
        <v>5.3740663688871858E-3</v>
      </c>
      <c r="L24" s="34">
        <f t="shared" si="1"/>
        <v>1.4936473472771429E-3</v>
      </c>
      <c r="M24" s="35">
        <f t="shared" si="2"/>
        <v>3.8804190216100432E-3</v>
      </c>
      <c r="N24" s="33">
        <v>4.2471858628161325E-3</v>
      </c>
      <c r="O24" s="34">
        <v>8.3254411704879205E-4</v>
      </c>
      <c r="P24" s="35">
        <v>3.4146417457673406E-3</v>
      </c>
      <c r="Q24" s="33">
        <v>4.4327658236357629E-3</v>
      </c>
      <c r="R24" s="34">
        <v>1.1298707540969904E-3</v>
      </c>
      <c r="S24" s="35">
        <v>3.3028950695387724E-3</v>
      </c>
      <c r="T24" s="33">
        <v>-1.855799608196303E-4</v>
      </c>
      <c r="U24" s="34">
        <v>-2.9732663704819836E-4</v>
      </c>
      <c r="V24" s="35">
        <v>1.1174667622856817E-4</v>
      </c>
      <c r="W24" s="33">
        <f t="shared" si="3"/>
        <v>8.6799516864518953E-3</v>
      </c>
      <c r="X24" s="34">
        <f t="shared" si="4"/>
        <v>1.9624148711457822E-3</v>
      </c>
      <c r="Y24" s="35">
        <f t="shared" si="5"/>
        <v>6.7175368153061131E-3</v>
      </c>
      <c r="Z24" s="33">
        <v>1.8373043704062314E-3</v>
      </c>
      <c r="AA24" s="34">
        <v>2.548355817660434E-4</v>
      </c>
      <c r="AB24" s="35">
        <v>1.5824687886401879E-3</v>
      </c>
      <c r="AC24" s="33">
        <v>2.8779476000749264E-3</v>
      </c>
      <c r="AD24" s="34">
        <v>1.8359384546412973E-3</v>
      </c>
      <c r="AE24" s="35">
        <v>1.0420091454336291E-3</v>
      </c>
      <c r="AF24" s="33">
        <v>-1.040643229668695E-3</v>
      </c>
      <c r="AG24" s="34">
        <v>-1.5811028728752539E-3</v>
      </c>
      <c r="AH24" s="35">
        <v>5.4045964320655884E-4</v>
      </c>
      <c r="AI24" s="33">
        <f t="shared" si="6"/>
        <v>4.7152519704811574E-3</v>
      </c>
      <c r="AJ24" s="34">
        <f t="shared" si="7"/>
        <v>2.0907740364073408E-3</v>
      </c>
      <c r="AK24" s="35">
        <f t="shared" si="8"/>
        <v>2.6244779340738171E-3</v>
      </c>
      <c r="AL24" s="33">
        <v>5.7722123560444748E-3</v>
      </c>
      <c r="AM24" s="34">
        <v>4.5710186490325222E-4</v>
      </c>
      <c r="AN24" s="35">
        <v>5.3151104911412228E-3</v>
      </c>
      <c r="AO24" s="33">
        <v>5.0582814106912228E-3</v>
      </c>
      <c r="AP24" s="34">
        <v>1.243094096017381E-3</v>
      </c>
      <c r="AQ24" s="35">
        <v>3.8151873146738415E-3</v>
      </c>
      <c r="AR24" s="33">
        <v>7.139309453532527E-4</v>
      </c>
      <c r="AS24" s="34">
        <v>-7.8599223111412882E-4</v>
      </c>
      <c r="AT24" s="35">
        <v>1.4999231764673813E-3</v>
      </c>
      <c r="AU24" s="33">
        <f t="shared" si="9"/>
        <v>1.0830493766735698E-2</v>
      </c>
      <c r="AV24" s="34">
        <f t="shared" si="10"/>
        <v>1.7001959609206333E-3</v>
      </c>
      <c r="AW24" s="35">
        <f t="shared" si="11"/>
        <v>9.1302978058150647E-3</v>
      </c>
      <c r="AX24" s="33">
        <v>9.278075124924073E-3</v>
      </c>
      <c r="AY24" s="34">
        <v>2.338115539787391E-3</v>
      </c>
      <c r="AZ24" s="35">
        <v>6.939959585136682E-3</v>
      </c>
      <c r="BA24" s="33">
        <v>8.5796122526926449E-3</v>
      </c>
      <c r="BB24" s="34">
        <v>2.0005497626370649E-3</v>
      </c>
      <c r="BC24" s="35">
        <v>6.5790624900555804E-3</v>
      </c>
      <c r="BD24" s="33">
        <v>6.9846287223142799E-4</v>
      </c>
      <c r="BE24" s="34">
        <v>3.3756577715032604E-4</v>
      </c>
      <c r="BF24" s="35">
        <v>3.6089709508110163E-4</v>
      </c>
      <c r="BG24" s="33">
        <f t="shared" si="12"/>
        <v>1.785768737761672E-2</v>
      </c>
      <c r="BH24" s="34">
        <f t="shared" si="13"/>
        <v>4.3386653024244555E-3</v>
      </c>
      <c r="BI24" s="35">
        <f t="shared" si="14"/>
        <v>1.3519022075192262E-2</v>
      </c>
      <c r="BJ24" s="33">
        <v>6.216836395851839E-3</v>
      </c>
      <c r="BK24" s="34">
        <v>1.0303065698259463E-3</v>
      </c>
      <c r="BL24" s="35">
        <v>5.1865298260258923E-3</v>
      </c>
      <c r="BM24" s="33">
        <v>5.7365508795869926E-3</v>
      </c>
      <c r="BN24" s="34">
        <v>1.2406575976258759E-3</v>
      </c>
      <c r="BO24" s="35">
        <v>4.4958932819611167E-3</v>
      </c>
      <c r="BP24" s="33">
        <v>4.8028551626484554E-4</v>
      </c>
      <c r="BQ24" s="34">
        <v>-2.1035102779992957E-4</v>
      </c>
      <c r="BR24" s="35">
        <v>6.9063654406477555E-4</v>
      </c>
      <c r="BS24" s="33">
        <f t="shared" si="15"/>
        <v>1.1953387275438831E-2</v>
      </c>
      <c r="BT24" s="34">
        <f t="shared" si="16"/>
        <v>2.2709641674518223E-3</v>
      </c>
      <c r="BU24" s="35">
        <f t="shared" si="17"/>
        <v>9.682423107987009E-3</v>
      </c>
      <c r="BV24" s="33">
        <v>7.1888146708508488E-3</v>
      </c>
      <c r="BW24" s="34">
        <v>2.136403006284615E-3</v>
      </c>
      <c r="BX24" s="35">
        <v>5.0524116645662342E-3</v>
      </c>
      <c r="BY24" s="33">
        <v>9.4577853396187149E-3</v>
      </c>
      <c r="BZ24" s="34">
        <v>4.3688261991799053E-3</v>
      </c>
      <c r="CA24" s="35">
        <v>5.0889591404388087E-3</v>
      </c>
      <c r="CB24" s="33">
        <v>-2.2689706687678644E-3</v>
      </c>
      <c r="CC24" s="34">
        <v>-2.2324231928952903E-3</v>
      </c>
      <c r="CD24" s="35">
        <v>-3.6547475872574474E-5</v>
      </c>
      <c r="CE24" s="33">
        <f t="shared" si="18"/>
        <v>1.6646600010469564E-2</v>
      </c>
      <c r="CF24" s="34">
        <f t="shared" si="19"/>
        <v>6.5052292054645199E-3</v>
      </c>
      <c r="CG24" s="35">
        <f t="shared" si="20"/>
        <v>1.0141370805005042E-2</v>
      </c>
      <c r="CH24" s="33">
        <v>7.7634222081807711E-3</v>
      </c>
      <c r="CI24" s="34">
        <v>1.848896196087028E-3</v>
      </c>
      <c r="CJ24" s="35">
        <v>5.9145260120937434E-3</v>
      </c>
      <c r="CK24" s="33">
        <v>8.9496646750630363E-3</v>
      </c>
      <c r="CL24" s="34">
        <v>1.6650513174552885E-3</v>
      </c>
      <c r="CM24" s="35">
        <v>7.2846133576077469E-3</v>
      </c>
      <c r="CN24" s="33">
        <v>-1.1862424668822647E-3</v>
      </c>
      <c r="CO24" s="34">
        <v>1.8384487863173948E-4</v>
      </c>
      <c r="CP24" s="35">
        <v>-1.3700873455140036E-3</v>
      </c>
      <c r="CQ24" s="33">
        <f t="shared" si="21"/>
        <v>1.6713086883243806E-2</v>
      </c>
      <c r="CR24" s="34">
        <f t="shared" si="22"/>
        <v>3.5139475135423162E-3</v>
      </c>
      <c r="CS24" s="35">
        <f t="shared" si="23"/>
        <v>1.319913936970149E-2</v>
      </c>
    </row>
    <row r="25" spans="1:97" x14ac:dyDescent="0.35">
      <c r="A25" s="65" t="s">
        <v>47</v>
      </c>
      <c r="B25" s="33">
        <v>2.4654351263218724E-3</v>
      </c>
      <c r="C25" s="34">
        <v>7.0784564199486636E-4</v>
      </c>
      <c r="D25" s="35">
        <v>1.7575894843270062E-3</v>
      </c>
      <c r="E25" s="33">
        <v>2.7284991008871586E-3</v>
      </c>
      <c r="F25" s="34">
        <v>7.9037406766244806E-4</v>
      </c>
      <c r="G25" s="35">
        <v>1.9381250332247103E-3</v>
      </c>
      <c r="H25" s="33">
        <v>-2.6306397456528574E-4</v>
      </c>
      <c r="I25" s="34">
        <v>-8.2528425667581702E-5</v>
      </c>
      <c r="J25" s="35">
        <v>-1.805355488977041E-4</v>
      </c>
      <c r="K25" s="33">
        <f t="shared" si="0"/>
        <v>5.193934227209031E-3</v>
      </c>
      <c r="L25" s="34">
        <f t="shared" si="1"/>
        <v>1.4982197096573145E-3</v>
      </c>
      <c r="M25" s="35">
        <f t="shared" si="2"/>
        <v>3.6957145175517164E-3</v>
      </c>
      <c r="N25" s="33">
        <v>4.4939572309917819E-3</v>
      </c>
      <c r="O25" s="34">
        <v>6.1386519665094185E-4</v>
      </c>
      <c r="P25" s="35">
        <v>3.88009203434084E-3</v>
      </c>
      <c r="Q25" s="33">
        <v>4.868696868400889E-3</v>
      </c>
      <c r="R25" s="34">
        <v>1.35695350564978E-3</v>
      </c>
      <c r="S25" s="35">
        <v>3.511743362751109E-3</v>
      </c>
      <c r="T25" s="33">
        <v>-3.7473963740910707E-4</v>
      </c>
      <c r="U25" s="34">
        <v>-7.4308830899883817E-4</v>
      </c>
      <c r="V25" s="35">
        <v>3.6834867158973099E-4</v>
      </c>
      <c r="W25" s="33">
        <f t="shared" si="3"/>
        <v>9.3626540993926709E-3</v>
      </c>
      <c r="X25" s="34">
        <f t="shared" si="4"/>
        <v>1.970818702300722E-3</v>
      </c>
      <c r="Y25" s="35">
        <f t="shared" si="5"/>
        <v>7.391835397091949E-3</v>
      </c>
      <c r="Z25" s="33">
        <v>4.1807629638432788E-3</v>
      </c>
      <c r="AA25" s="34">
        <v>7.1327611584139051E-4</v>
      </c>
      <c r="AB25" s="35">
        <v>3.467486848001888E-3</v>
      </c>
      <c r="AC25" s="33">
        <v>3.2217856129458941E-3</v>
      </c>
      <c r="AD25" s="34">
        <v>1.3255528065372266E-3</v>
      </c>
      <c r="AE25" s="35">
        <v>1.8962328064086678E-3</v>
      </c>
      <c r="AF25" s="33">
        <v>9.5897735089738381E-4</v>
      </c>
      <c r="AG25" s="34">
        <v>-6.1227669069583606E-4</v>
      </c>
      <c r="AH25" s="35">
        <v>1.5712540415932202E-3</v>
      </c>
      <c r="AI25" s="33">
        <f t="shared" si="6"/>
        <v>7.402548576789173E-3</v>
      </c>
      <c r="AJ25" s="34">
        <f t="shared" si="7"/>
        <v>2.038828922378617E-3</v>
      </c>
      <c r="AK25" s="35">
        <f t="shared" si="8"/>
        <v>5.3637196544105556E-3</v>
      </c>
      <c r="AL25" s="33">
        <v>8.9699237084920128E-3</v>
      </c>
      <c r="AM25" s="34">
        <v>3.0063398750348227E-4</v>
      </c>
      <c r="AN25" s="35">
        <v>8.6692897209885312E-3</v>
      </c>
      <c r="AO25" s="33">
        <v>5.0039045845796494E-3</v>
      </c>
      <c r="AP25" s="34">
        <v>9.8978697802664024E-4</v>
      </c>
      <c r="AQ25" s="35">
        <v>4.0141176065530094E-3</v>
      </c>
      <c r="AR25" s="33">
        <v>3.9660191239123633E-3</v>
      </c>
      <c r="AS25" s="34">
        <v>-6.8915299052315802E-4</v>
      </c>
      <c r="AT25" s="35">
        <v>4.6551721144355218E-3</v>
      </c>
      <c r="AU25" s="33">
        <f t="shared" si="9"/>
        <v>1.3973828293071661E-2</v>
      </c>
      <c r="AV25" s="34">
        <f t="shared" si="10"/>
        <v>1.2904209655301225E-3</v>
      </c>
      <c r="AW25" s="35">
        <f t="shared" si="11"/>
        <v>1.268340732754154E-2</v>
      </c>
      <c r="AX25" s="33">
        <v>7.9682044648026057E-3</v>
      </c>
      <c r="AY25" s="34">
        <v>1.9695996163351759E-3</v>
      </c>
      <c r="AZ25" s="35">
        <v>5.9986048484674303E-3</v>
      </c>
      <c r="BA25" s="33">
        <v>1.0939966628814664E-2</v>
      </c>
      <c r="BB25" s="34">
        <v>1.7622072341964992E-3</v>
      </c>
      <c r="BC25" s="35">
        <v>9.1777593946181651E-3</v>
      </c>
      <c r="BD25" s="33">
        <v>-2.971762164012058E-3</v>
      </c>
      <c r="BE25" s="34">
        <v>2.0739238213867664E-4</v>
      </c>
      <c r="BF25" s="35">
        <v>-3.1791545461507349E-3</v>
      </c>
      <c r="BG25" s="33">
        <f t="shared" si="12"/>
        <v>1.8908171093617268E-2</v>
      </c>
      <c r="BH25" s="34">
        <f t="shared" si="13"/>
        <v>3.7318068505316753E-3</v>
      </c>
      <c r="BI25" s="35">
        <f t="shared" si="14"/>
        <v>1.5176364243085595E-2</v>
      </c>
      <c r="BJ25" s="33">
        <v>4.741653333991392E-3</v>
      </c>
      <c r="BK25" s="34">
        <v>1.0645945259124296E-3</v>
      </c>
      <c r="BL25" s="35">
        <v>3.6770588080789627E-3</v>
      </c>
      <c r="BM25" s="33">
        <v>7.3294403608553564E-3</v>
      </c>
      <c r="BN25" s="34">
        <v>2.4204397715935312E-3</v>
      </c>
      <c r="BO25" s="35">
        <v>4.9090005892618253E-3</v>
      </c>
      <c r="BP25" s="33">
        <v>-2.587787026863964E-3</v>
      </c>
      <c r="BQ25" s="34">
        <v>-1.3558452456811016E-3</v>
      </c>
      <c r="BR25" s="35">
        <v>-1.2319417811828626E-3</v>
      </c>
      <c r="BS25" s="33">
        <f t="shared" si="15"/>
        <v>1.2071093694846748E-2</v>
      </c>
      <c r="BT25" s="34">
        <f t="shared" si="16"/>
        <v>3.4850342975059605E-3</v>
      </c>
      <c r="BU25" s="35">
        <f t="shared" si="17"/>
        <v>8.5860593973407888E-3</v>
      </c>
      <c r="BV25" s="33">
        <v>7.5849312256346729E-3</v>
      </c>
      <c r="BW25" s="34">
        <v>2.1341023376859995E-3</v>
      </c>
      <c r="BX25" s="35">
        <v>5.4508288879486734E-3</v>
      </c>
      <c r="BY25" s="33">
        <v>6.8804842475437538E-3</v>
      </c>
      <c r="BZ25" s="34">
        <v>1.9261558255629844E-3</v>
      </c>
      <c r="CA25" s="35">
        <v>4.9543284219807698E-3</v>
      </c>
      <c r="CB25" s="33">
        <v>7.0444697809091887E-4</v>
      </c>
      <c r="CC25" s="34">
        <v>2.0794651212301509E-4</v>
      </c>
      <c r="CD25" s="35">
        <v>4.9650046596790356E-4</v>
      </c>
      <c r="CE25" s="33">
        <f t="shared" si="18"/>
        <v>1.4465415473178426E-2</v>
      </c>
      <c r="CF25" s="34">
        <f t="shared" si="19"/>
        <v>4.0602581632489844E-3</v>
      </c>
      <c r="CG25" s="35">
        <f t="shared" si="20"/>
        <v>1.0405157309929443E-2</v>
      </c>
      <c r="CH25" s="33">
        <v>7.3549303401349575E-3</v>
      </c>
      <c r="CI25" s="34">
        <v>1.5581026899649018E-3</v>
      </c>
      <c r="CJ25" s="35">
        <v>5.7968276501700559E-3</v>
      </c>
      <c r="CK25" s="33">
        <v>7.4738835767731038E-3</v>
      </c>
      <c r="CL25" s="34">
        <v>1.8669008592376477E-3</v>
      </c>
      <c r="CM25" s="35">
        <v>5.6069827175354563E-3</v>
      </c>
      <c r="CN25" s="33">
        <v>-1.1895323663814613E-4</v>
      </c>
      <c r="CO25" s="34">
        <v>-3.0879816927274588E-4</v>
      </c>
      <c r="CP25" s="35">
        <v>1.8984493263459953E-4</v>
      </c>
      <c r="CQ25" s="33">
        <f t="shared" si="21"/>
        <v>1.4828813916908061E-2</v>
      </c>
      <c r="CR25" s="34">
        <f t="shared" si="22"/>
        <v>3.4250035492025496E-3</v>
      </c>
      <c r="CS25" s="35">
        <f t="shared" si="23"/>
        <v>1.1403810367705512E-2</v>
      </c>
    </row>
    <row r="26" spans="1:97" x14ac:dyDescent="0.35">
      <c r="A26" s="65" t="s">
        <v>48</v>
      </c>
      <c r="B26" s="33">
        <v>3.2711351008147841E-3</v>
      </c>
      <c r="C26" s="34">
        <v>1.0908069410939638E-3</v>
      </c>
      <c r="D26" s="35">
        <v>2.1803281597208204E-3</v>
      </c>
      <c r="E26" s="33">
        <v>1.9904453187928658E-3</v>
      </c>
      <c r="F26" s="34">
        <v>5.1366449307324363E-4</v>
      </c>
      <c r="G26" s="35">
        <v>1.476780825719622E-3</v>
      </c>
      <c r="H26" s="33">
        <v>1.2806897820219186E-3</v>
      </c>
      <c r="I26" s="34">
        <v>5.7714244802072013E-4</v>
      </c>
      <c r="J26" s="35">
        <v>7.0354733400119834E-4</v>
      </c>
      <c r="K26" s="33">
        <f t="shared" si="0"/>
        <v>5.2615804196076499E-3</v>
      </c>
      <c r="L26" s="34">
        <f t="shared" si="1"/>
        <v>1.6044714341672075E-3</v>
      </c>
      <c r="M26" s="35">
        <f t="shared" si="2"/>
        <v>3.6571089854404424E-3</v>
      </c>
      <c r="N26" s="33">
        <v>3.7623545531050955E-3</v>
      </c>
      <c r="O26" s="34">
        <v>9.355651369226469E-4</v>
      </c>
      <c r="P26" s="35">
        <v>2.8267894161824484E-3</v>
      </c>
      <c r="Q26" s="33">
        <v>3.8569469917565718E-3</v>
      </c>
      <c r="R26" s="34">
        <v>1.4963605421472867E-3</v>
      </c>
      <c r="S26" s="35">
        <v>2.3605864496092852E-3</v>
      </c>
      <c r="T26" s="33">
        <v>-9.4592438651476584E-5</v>
      </c>
      <c r="U26" s="34">
        <v>-5.6079540522463976E-4</v>
      </c>
      <c r="V26" s="35">
        <v>4.6620296657316328E-4</v>
      </c>
      <c r="W26" s="33">
        <f t="shared" si="3"/>
        <v>7.6193015448616673E-3</v>
      </c>
      <c r="X26" s="34">
        <f t="shared" si="4"/>
        <v>2.4319256790699337E-3</v>
      </c>
      <c r="Y26" s="35">
        <f t="shared" si="5"/>
        <v>5.1873758657917336E-3</v>
      </c>
      <c r="Z26" s="33">
        <v>1.2935837416206252E-3</v>
      </c>
      <c r="AA26" s="34">
        <v>6.8925744715249036E-4</v>
      </c>
      <c r="AB26" s="35">
        <v>6.0432629446813496E-4</v>
      </c>
      <c r="AC26" s="33">
        <v>3.5829044316245257E-3</v>
      </c>
      <c r="AD26" s="34">
        <v>2.3469210565303148E-3</v>
      </c>
      <c r="AE26" s="35">
        <v>1.2359833750942109E-3</v>
      </c>
      <c r="AF26" s="33">
        <v>-2.2893206900039004E-3</v>
      </c>
      <c r="AG26" s="34">
        <v>-1.6576636093778244E-3</v>
      </c>
      <c r="AH26" s="35">
        <v>-6.316570806260759E-4</v>
      </c>
      <c r="AI26" s="33">
        <f t="shared" si="6"/>
        <v>4.8764881732451509E-3</v>
      </c>
      <c r="AJ26" s="34">
        <f t="shared" si="7"/>
        <v>3.0361785036828052E-3</v>
      </c>
      <c r="AK26" s="35">
        <f t="shared" si="8"/>
        <v>1.8403096695623457E-3</v>
      </c>
      <c r="AL26" s="33">
        <v>5.891768103128461E-3</v>
      </c>
      <c r="AM26" s="34">
        <v>1.0228105900477954E-3</v>
      </c>
      <c r="AN26" s="35">
        <v>4.8689575130806658E-3</v>
      </c>
      <c r="AO26" s="33">
        <v>5.6492808458319969E-3</v>
      </c>
      <c r="AP26" s="34">
        <v>1.417784531943205E-3</v>
      </c>
      <c r="AQ26" s="35">
        <v>4.2314963138887921E-3</v>
      </c>
      <c r="AR26" s="33">
        <v>2.4248725729646413E-4</v>
      </c>
      <c r="AS26" s="34">
        <v>-3.9497394189540961E-4</v>
      </c>
      <c r="AT26" s="35">
        <v>6.3746119919187369E-4</v>
      </c>
      <c r="AU26" s="33">
        <f t="shared" si="9"/>
        <v>1.1541048948960457E-2</v>
      </c>
      <c r="AV26" s="34">
        <f t="shared" si="10"/>
        <v>2.4405951219910005E-3</v>
      </c>
      <c r="AW26" s="35">
        <f t="shared" si="11"/>
        <v>9.1004538269694579E-3</v>
      </c>
      <c r="AX26" s="33">
        <v>8.8977137613704266E-3</v>
      </c>
      <c r="AY26" s="34">
        <v>3.1718038564988258E-3</v>
      </c>
      <c r="AZ26" s="35">
        <v>5.7259099048715999E-3</v>
      </c>
      <c r="BA26" s="33">
        <v>6.7683002113470593E-3</v>
      </c>
      <c r="BB26" s="34">
        <v>1.5714099992987303E-3</v>
      </c>
      <c r="BC26" s="35">
        <v>5.1968902120483286E-3</v>
      </c>
      <c r="BD26" s="33">
        <v>2.1294135500233655E-3</v>
      </c>
      <c r="BE26" s="34">
        <v>1.6003938572000955E-3</v>
      </c>
      <c r="BF26" s="35">
        <v>5.2901969282327134E-4</v>
      </c>
      <c r="BG26" s="33">
        <f t="shared" si="12"/>
        <v>1.5666013972717486E-2</v>
      </c>
      <c r="BH26" s="34">
        <f t="shared" si="13"/>
        <v>4.7432138557975557E-3</v>
      </c>
      <c r="BI26" s="35">
        <f t="shared" si="14"/>
        <v>1.0922800116919928E-2</v>
      </c>
      <c r="BJ26" s="33">
        <v>4.9279905417847127E-3</v>
      </c>
      <c r="BK26" s="34">
        <v>9.7755315920561303E-4</v>
      </c>
      <c r="BL26" s="35">
        <v>3.9504373825790997E-3</v>
      </c>
      <c r="BM26" s="33">
        <v>5.864216907404728E-3</v>
      </c>
      <c r="BN26" s="34">
        <v>2.0571559473719263E-3</v>
      </c>
      <c r="BO26" s="35">
        <v>3.8070609600328021E-3</v>
      </c>
      <c r="BP26" s="33">
        <v>-9.3622636562001567E-4</v>
      </c>
      <c r="BQ26" s="34">
        <v>-1.0796027881663133E-3</v>
      </c>
      <c r="BR26" s="35">
        <v>1.4337642254629761E-4</v>
      </c>
      <c r="BS26" s="33">
        <f t="shared" si="15"/>
        <v>1.0792207449189441E-2</v>
      </c>
      <c r="BT26" s="34">
        <f t="shared" si="16"/>
        <v>3.0347091065775393E-3</v>
      </c>
      <c r="BU26" s="35">
        <f t="shared" si="17"/>
        <v>7.7574983426119022E-3</v>
      </c>
      <c r="BV26" s="33">
        <v>7.021771212005385E-3</v>
      </c>
      <c r="BW26" s="34">
        <v>2.0652743663785193E-3</v>
      </c>
      <c r="BX26" s="35">
        <v>4.9564968456268657E-3</v>
      </c>
      <c r="BY26" s="33">
        <v>6.4855882082939451E-3</v>
      </c>
      <c r="BZ26" s="34">
        <v>2.6456127531031925E-3</v>
      </c>
      <c r="CA26" s="35">
        <v>3.839975455190753E-3</v>
      </c>
      <c r="CB26" s="33">
        <v>5.3618300371143976E-4</v>
      </c>
      <c r="CC26" s="34">
        <v>-5.8033838672467324E-4</v>
      </c>
      <c r="CD26" s="35">
        <v>1.1165213904361128E-3</v>
      </c>
      <c r="CE26" s="33">
        <f t="shared" si="18"/>
        <v>1.350735942029933E-2</v>
      </c>
      <c r="CF26" s="34">
        <f t="shared" si="19"/>
        <v>4.7108871194817114E-3</v>
      </c>
      <c r="CG26" s="35">
        <f t="shared" si="20"/>
        <v>8.7964723008176187E-3</v>
      </c>
      <c r="CH26" s="33">
        <v>9.5342198524438777E-3</v>
      </c>
      <c r="CI26" s="34">
        <v>1.9498164888322696E-3</v>
      </c>
      <c r="CJ26" s="35">
        <v>7.5844033636116087E-3</v>
      </c>
      <c r="CK26" s="33">
        <v>4.7975448137647534E-3</v>
      </c>
      <c r="CL26" s="34">
        <v>1.1968606771665129E-3</v>
      </c>
      <c r="CM26" s="35">
        <v>3.6006841365982404E-3</v>
      </c>
      <c r="CN26" s="33">
        <v>4.7366750386791242E-3</v>
      </c>
      <c r="CO26" s="34">
        <v>7.5295581166575677E-4</v>
      </c>
      <c r="CP26" s="35">
        <v>3.9837192270133683E-3</v>
      </c>
      <c r="CQ26" s="33">
        <f t="shared" si="21"/>
        <v>1.433176466620863E-2</v>
      </c>
      <c r="CR26" s="34">
        <f t="shared" si="22"/>
        <v>3.1466771659987825E-3</v>
      </c>
      <c r="CS26" s="35">
        <f t="shared" si="23"/>
        <v>1.1185087500209849E-2</v>
      </c>
    </row>
    <row r="27" spans="1:97" x14ac:dyDescent="0.35">
      <c r="A27" s="65" t="s">
        <v>49</v>
      </c>
      <c r="B27" s="33">
        <v>2.9318250352023505E-3</v>
      </c>
      <c r="C27" s="34">
        <v>9.5783755158533037E-4</v>
      </c>
      <c r="D27" s="35">
        <v>1.9739874836170201E-3</v>
      </c>
      <c r="E27" s="33">
        <v>3.2288377182914264E-3</v>
      </c>
      <c r="F27" s="34">
        <v>1.1678938179109221E-3</v>
      </c>
      <c r="G27" s="35">
        <v>2.0609439003805045E-3</v>
      </c>
      <c r="H27" s="33">
        <v>-2.9701268308907606E-4</v>
      </c>
      <c r="I27" s="34">
        <v>-2.100562663255917E-4</v>
      </c>
      <c r="J27" s="35">
        <v>-8.6956416763484413E-5</v>
      </c>
      <c r="K27" s="33">
        <f t="shared" si="0"/>
        <v>6.1606627534937768E-3</v>
      </c>
      <c r="L27" s="34">
        <f t="shared" si="1"/>
        <v>2.1257313694962527E-3</v>
      </c>
      <c r="M27" s="35">
        <f t="shared" si="2"/>
        <v>4.034931383997525E-3</v>
      </c>
      <c r="N27" s="33">
        <v>4.4739204463289601E-3</v>
      </c>
      <c r="O27" s="34">
        <v>7.3870884463822224E-4</v>
      </c>
      <c r="P27" s="35">
        <v>3.7352116016907376E-3</v>
      </c>
      <c r="Q27" s="33">
        <v>5.0328632699424593E-3</v>
      </c>
      <c r="R27" s="34">
        <v>1.6184429255504183E-3</v>
      </c>
      <c r="S27" s="35">
        <v>3.4144203443920414E-3</v>
      </c>
      <c r="T27" s="33">
        <v>-5.5894282361349955E-4</v>
      </c>
      <c r="U27" s="34">
        <v>-8.7973408091219607E-4</v>
      </c>
      <c r="V27" s="35">
        <v>3.207912572986962E-4</v>
      </c>
      <c r="W27" s="33">
        <f t="shared" si="3"/>
        <v>9.5067837162714185E-3</v>
      </c>
      <c r="X27" s="34">
        <f t="shared" si="4"/>
        <v>2.3571517701886403E-3</v>
      </c>
      <c r="Y27" s="35">
        <f t="shared" si="5"/>
        <v>7.149631946082779E-3</v>
      </c>
      <c r="Z27" s="33">
        <v>1.9679513840099626E-3</v>
      </c>
      <c r="AA27" s="34">
        <v>9.9456630313372722E-4</v>
      </c>
      <c r="AB27" s="35">
        <v>9.7338508087623518E-4</v>
      </c>
      <c r="AC27" s="33">
        <v>1.3344901670657014E-3</v>
      </c>
      <c r="AD27" s="34">
        <v>4.8266847403341285E-4</v>
      </c>
      <c r="AE27" s="35">
        <v>8.5182169303228857E-4</v>
      </c>
      <c r="AF27" s="33">
        <v>6.3346121694426093E-4</v>
      </c>
      <c r="AG27" s="34">
        <v>5.1189782910031432E-4</v>
      </c>
      <c r="AH27" s="35">
        <v>1.2156338784394662E-4</v>
      </c>
      <c r="AI27" s="33">
        <f t="shared" si="6"/>
        <v>3.302441551075664E-3</v>
      </c>
      <c r="AJ27" s="34">
        <f t="shared" si="7"/>
        <v>1.4772347771671401E-3</v>
      </c>
      <c r="AK27" s="35">
        <f t="shared" si="8"/>
        <v>1.8252067739085239E-3</v>
      </c>
      <c r="AL27" s="33">
        <v>6.8942866414933258E-3</v>
      </c>
      <c r="AM27" s="34">
        <v>7.7159644189121919E-4</v>
      </c>
      <c r="AN27" s="35">
        <v>6.1226901996021066E-3</v>
      </c>
      <c r="AO27" s="33">
        <v>4.5319035849785711E-3</v>
      </c>
      <c r="AP27" s="34">
        <v>1.7775398782237024E-4</v>
      </c>
      <c r="AQ27" s="35">
        <v>4.3541495971562011E-3</v>
      </c>
      <c r="AR27" s="33">
        <v>2.3623830565147538E-3</v>
      </c>
      <c r="AS27" s="34">
        <v>5.9384245406884895E-4</v>
      </c>
      <c r="AT27" s="35">
        <v>1.7685406024459055E-3</v>
      </c>
      <c r="AU27" s="33">
        <f t="shared" si="9"/>
        <v>1.1426190226471896E-2</v>
      </c>
      <c r="AV27" s="34">
        <f t="shared" si="10"/>
        <v>9.4935042971358943E-4</v>
      </c>
      <c r="AW27" s="35">
        <f t="shared" si="11"/>
        <v>1.0476839796758307E-2</v>
      </c>
      <c r="AX27" s="33">
        <v>1.0300658853075958E-2</v>
      </c>
      <c r="AY27" s="34">
        <v>2.4644845959286765E-3</v>
      </c>
      <c r="AZ27" s="35">
        <v>7.8361742571472805E-3</v>
      </c>
      <c r="BA27" s="33">
        <v>8.2154608070016417E-3</v>
      </c>
      <c r="BB27" s="34">
        <v>3.2136560132191311E-3</v>
      </c>
      <c r="BC27" s="35">
        <v>5.0018047937825105E-3</v>
      </c>
      <c r="BD27" s="33">
        <v>2.0851980460743144E-3</v>
      </c>
      <c r="BE27" s="34">
        <v>-7.4917141729045466E-4</v>
      </c>
      <c r="BF27" s="35">
        <v>2.8343694633647699E-3</v>
      </c>
      <c r="BG27" s="33">
        <f t="shared" si="12"/>
        <v>1.8516119660077601E-2</v>
      </c>
      <c r="BH27" s="34">
        <f t="shared" si="13"/>
        <v>5.6781406091478076E-3</v>
      </c>
      <c r="BI27" s="35">
        <f t="shared" si="14"/>
        <v>1.2837979050929791E-2</v>
      </c>
      <c r="BJ27" s="33">
        <v>4.991232473864694E-3</v>
      </c>
      <c r="BK27" s="34">
        <v>1.397119273291653E-3</v>
      </c>
      <c r="BL27" s="35">
        <v>3.5941132005730412E-3</v>
      </c>
      <c r="BM27" s="33">
        <v>6.45178566666324E-3</v>
      </c>
      <c r="BN27" s="34">
        <v>2.4116595787614607E-3</v>
      </c>
      <c r="BO27" s="35">
        <v>4.0401260879017794E-3</v>
      </c>
      <c r="BP27" s="33">
        <v>-1.4605531927985456E-3</v>
      </c>
      <c r="BQ27" s="34">
        <v>-1.0145403054698076E-3</v>
      </c>
      <c r="BR27" s="35">
        <v>-4.4601288732873823E-4</v>
      </c>
      <c r="BS27" s="33">
        <f t="shared" si="15"/>
        <v>1.1443018140527934E-2</v>
      </c>
      <c r="BT27" s="34">
        <f t="shared" si="16"/>
        <v>3.8087788520531135E-3</v>
      </c>
      <c r="BU27" s="35">
        <f t="shared" si="17"/>
        <v>7.6342392884748205E-3</v>
      </c>
      <c r="BV27" s="33">
        <v>6.6701461427512692E-3</v>
      </c>
      <c r="BW27" s="34">
        <v>2.5388566595719937E-3</v>
      </c>
      <c r="BX27" s="35">
        <v>4.131289483179275E-3</v>
      </c>
      <c r="BY27" s="33">
        <v>6.9570254949848608E-3</v>
      </c>
      <c r="BZ27" s="34">
        <v>2.7208542083302346E-3</v>
      </c>
      <c r="CA27" s="35">
        <v>4.2361712866546266E-3</v>
      </c>
      <c r="CB27" s="33">
        <v>-2.8687935223359264E-4</v>
      </c>
      <c r="CC27" s="34">
        <v>-1.8199754875824082E-4</v>
      </c>
      <c r="CD27" s="35">
        <v>-1.048818034753516E-4</v>
      </c>
      <c r="CE27" s="33">
        <f t="shared" si="18"/>
        <v>1.362717163773613E-2</v>
      </c>
      <c r="CF27" s="34">
        <f t="shared" si="19"/>
        <v>5.2597108679022283E-3</v>
      </c>
      <c r="CG27" s="35">
        <f t="shared" si="20"/>
        <v>8.3674607698339017E-3</v>
      </c>
      <c r="CH27" s="33">
        <v>9.1686889734324921E-3</v>
      </c>
      <c r="CI27" s="34">
        <v>1.8759831754515267E-3</v>
      </c>
      <c r="CJ27" s="35">
        <v>7.292705797980966E-3</v>
      </c>
      <c r="CK27" s="33">
        <v>7.4948236787627321E-3</v>
      </c>
      <c r="CL27" s="34">
        <v>2.2297717772688025E-3</v>
      </c>
      <c r="CM27" s="35">
        <v>5.2650519014939296E-3</v>
      </c>
      <c r="CN27" s="33">
        <v>1.6738652946697605E-3</v>
      </c>
      <c r="CO27" s="34">
        <v>-3.5378860181727576E-4</v>
      </c>
      <c r="CP27" s="35">
        <v>2.0276538964870364E-3</v>
      </c>
      <c r="CQ27" s="33">
        <f t="shared" si="21"/>
        <v>1.6663512652195223E-2</v>
      </c>
      <c r="CR27" s="34">
        <f t="shared" si="22"/>
        <v>4.1057549527203294E-3</v>
      </c>
      <c r="CS27" s="35">
        <f t="shared" si="23"/>
        <v>1.2557757699474896E-2</v>
      </c>
    </row>
    <row r="28" spans="1:97" x14ac:dyDescent="0.35">
      <c r="A28" s="65" t="s">
        <v>50</v>
      </c>
      <c r="B28" s="33">
        <v>3.0200587893466574E-3</v>
      </c>
      <c r="C28" s="34">
        <v>7.980528753086353E-4</v>
      </c>
      <c r="D28" s="35">
        <v>2.2220059140380223E-3</v>
      </c>
      <c r="E28" s="33">
        <v>2.3831156949594358E-3</v>
      </c>
      <c r="F28" s="34">
        <v>5.5112270041932413E-4</v>
      </c>
      <c r="G28" s="35">
        <v>1.8319929945401117E-3</v>
      </c>
      <c r="H28" s="33">
        <v>6.3694309438722184E-4</v>
      </c>
      <c r="I28" s="34">
        <v>2.4693017488931117E-4</v>
      </c>
      <c r="J28" s="35">
        <v>3.9001291949791067E-4</v>
      </c>
      <c r="K28" s="33">
        <f t="shared" si="0"/>
        <v>5.4031744843060937E-3</v>
      </c>
      <c r="L28" s="34">
        <f t="shared" si="1"/>
        <v>1.3491755757279594E-3</v>
      </c>
      <c r="M28" s="35">
        <f t="shared" si="2"/>
        <v>4.0539989085781342E-3</v>
      </c>
      <c r="N28" s="33">
        <v>3.7949288228250212E-3</v>
      </c>
      <c r="O28" s="34">
        <v>6.5610367659394472E-4</v>
      </c>
      <c r="P28" s="35">
        <v>3.1388251462310763E-3</v>
      </c>
      <c r="Q28" s="33">
        <v>3.2464023081627152E-3</v>
      </c>
      <c r="R28" s="34">
        <v>8.5765544973031096E-4</v>
      </c>
      <c r="S28" s="35">
        <v>2.3887468584324043E-3</v>
      </c>
      <c r="T28" s="33">
        <v>5.4852651466230585E-4</v>
      </c>
      <c r="U28" s="34">
        <v>-2.0155177313636624E-4</v>
      </c>
      <c r="V28" s="35">
        <v>7.5007828779867199E-4</v>
      </c>
      <c r="W28" s="33">
        <f t="shared" si="3"/>
        <v>7.0413311309877359E-3</v>
      </c>
      <c r="X28" s="34">
        <f t="shared" si="4"/>
        <v>1.5137591263242557E-3</v>
      </c>
      <c r="Y28" s="35">
        <f t="shared" si="5"/>
        <v>5.5275720046634811E-3</v>
      </c>
      <c r="Z28" s="33">
        <v>1.1146047076819165E-3</v>
      </c>
      <c r="AA28" s="34">
        <v>3.1603990842119287E-4</v>
      </c>
      <c r="AB28" s="35">
        <v>7.9856479926072356E-4</v>
      </c>
      <c r="AC28" s="33">
        <v>1.2444505615293831E-3</v>
      </c>
      <c r="AD28" s="34">
        <v>4.3041834571628623E-4</v>
      </c>
      <c r="AE28" s="35">
        <v>8.140322158130969E-4</v>
      </c>
      <c r="AF28" s="33">
        <v>-1.298458538474667E-4</v>
      </c>
      <c r="AG28" s="34">
        <v>-1.1437843729509336E-4</v>
      </c>
      <c r="AH28" s="35">
        <v>-1.5467416552373344E-5</v>
      </c>
      <c r="AI28" s="33">
        <f t="shared" si="6"/>
        <v>2.3590552692112996E-3</v>
      </c>
      <c r="AJ28" s="34">
        <f t="shared" si="7"/>
        <v>7.4645825413747905E-4</v>
      </c>
      <c r="AK28" s="35">
        <f t="shared" si="8"/>
        <v>1.6125970150738206E-3</v>
      </c>
      <c r="AL28" s="33">
        <v>5.891842462570681E-3</v>
      </c>
      <c r="AM28" s="34">
        <v>6.1730715422498889E-4</v>
      </c>
      <c r="AN28" s="35">
        <v>5.2745353083456922E-3</v>
      </c>
      <c r="AO28" s="33">
        <v>5.9858536397719864E-3</v>
      </c>
      <c r="AP28" s="34">
        <v>2.5953813050930722E-3</v>
      </c>
      <c r="AQ28" s="35">
        <v>3.3904723346789138E-3</v>
      </c>
      <c r="AR28" s="33">
        <v>-9.401117720130546E-5</v>
      </c>
      <c r="AS28" s="34">
        <v>-1.9780741508680835E-3</v>
      </c>
      <c r="AT28" s="35">
        <v>1.8840629736667784E-3</v>
      </c>
      <c r="AU28" s="33">
        <f t="shared" si="9"/>
        <v>1.1877696102342667E-2</v>
      </c>
      <c r="AV28" s="34">
        <f t="shared" si="10"/>
        <v>3.212688459318061E-3</v>
      </c>
      <c r="AW28" s="35">
        <f t="shared" si="11"/>
        <v>8.6650076430246064E-3</v>
      </c>
      <c r="AX28" s="33">
        <v>8.9430920469981273E-3</v>
      </c>
      <c r="AY28" s="34">
        <v>1.6852536502737405E-3</v>
      </c>
      <c r="AZ28" s="35">
        <v>7.2578383967243877E-3</v>
      </c>
      <c r="BA28" s="33">
        <v>6.9891514538713362E-3</v>
      </c>
      <c r="BB28" s="34">
        <v>1.694797375380524E-3</v>
      </c>
      <c r="BC28" s="35">
        <v>5.2943540784908122E-3</v>
      </c>
      <c r="BD28" s="33">
        <v>1.9539405931267911E-3</v>
      </c>
      <c r="BE28" s="34">
        <v>-9.5437251067835224E-6</v>
      </c>
      <c r="BF28" s="35">
        <v>1.9634843182335755E-3</v>
      </c>
      <c r="BG28" s="33">
        <f t="shared" si="12"/>
        <v>1.5932243500869463E-2</v>
      </c>
      <c r="BH28" s="34">
        <f t="shared" si="13"/>
        <v>3.3800510256542645E-3</v>
      </c>
      <c r="BI28" s="35">
        <f t="shared" si="14"/>
        <v>1.2552192475215201E-2</v>
      </c>
      <c r="BJ28" s="33">
        <v>5.3999566766072538E-3</v>
      </c>
      <c r="BK28" s="34">
        <v>7.6079212479594348E-4</v>
      </c>
      <c r="BL28" s="35">
        <v>4.6391645518113105E-3</v>
      </c>
      <c r="BM28" s="33">
        <v>6.0494053418240542E-3</v>
      </c>
      <c r="BN28" s="34">
        <v>1.8303475246941145E-3</v>
      </c>
      <c r="BO28" s="35">
        <v>4.2190578171299401E-3</v>
      </c>
      <c r="BP28" s="33">
        <v>-6.4944866521680054E-4</v>
      </c>
      <c r="BQ28" s="34">
        <v>-1.069555399898171E-3</v>
      </c>
      <c r="BR28" s="35">
        <v>4.2010673468137038E-4</v>
      </c>
      <c r="BS28" s="33">
        <f t="shared" si="15"/>
        <v>1.1449362018431308E-2</v>
      </c>
      <c r="BT28" s="34">
        <f t="shared" si="16"/>
        <v>2.5911396494900582E-3</v>
      </c>
      <c r="BU28" s="35">
        <f t="shared" si="17"/>
        <v>8.8582223689412515E-3</v>
      </c>
      <c r="BV28" s="33">
        <v>7.2318399731576338E-3</v>
      </c>
      <c r="BW28" s="34">
        <v>1.6226892301292697E-3</v>
      </c>
      <c r="BX28" s="35">
        <v>5.6091507430283639E-3</v>
      </c>
      <c r="BY28" s="33">
        <v>5.2375670858056216E-3</v>
      </c>
      <c r="BZ28" s="34">
        <v>1.688398325979424E-3</v>
      </c>
      <c r="CA28" s="35">
        <v>3.5491687598261977E-3</v>
      </c>
      <c r="CB28" s="33">
        <v>1.9942728873520114E-3</v>
      </c>
      <c r="CC28" s="34">
        <v>-6.5709095850154369E-5</v>
      </c>
      <c r="CD28" s="35">
        <v>2.0599819832021662E-3</v>
      </c>
      <c r="CE28" s="33">
        <f t="shared" si="18"/>
        <v>1.2469407058963256E-2</v>
      </c>
      <c r="CF28" s="34">
        <f t="shared" si="19"/>
        <v>3.3110875561086937E-3</v>
      </c>
      <c r="CG28" s="35">
        <f t="shared" si="20"/>
        <v>9.1583195028545616E-3</v>
      </c>
      <c r="CH28" s="33">
        <v>7.1916173769221471E-3</v>
      </c>
      <c r="CI28" s="34">
        <v>1.4215762489518354E-3</v>
      </c>
      <c r="CJ28" s="35">
        <v>5.7700411279703115E-3</v>
      </c>
      <c r="CK28" s="33">
        <v>1.1003000898207143E-2</v>
      </c>
      <c r="CL28" s="34">
        <v>5.2642968293039319E-3</v>
      </c>
      <c r="CM28" s="35">
        <v>5.7387040689032102E-3</v>
      </c>
      <c r="CN28" s="33">
        <v>-3.8113835212849954E-3</v>
      </c>
      <c r="CO28" s="34">
        <v>-3.8427205803520962E-3</v>
      </c>
      <c r="CP28" s="35">
        <v>3.1337059067101242E-5</v>
      </c>
      <c r="CQ28" s="33">
        <f t="shared" si="21"/>
        <v>1.819461827512929E-2</v>
      </c>
      <c r="CR28" s="34">
        <f t="shared" si="22"/>
        <v>6.6858730782557675E-3</v>
      </c>
      <c r="CS28" s="35">
        <f t="shared" si="23"/>
        <v>1.1508745196873522E-2</v>
      </c>
    </row>
    <row r="29" spans="1:97" x14ac:dyDescent="0.35">
      <c r="A29" s="65" t="s">
        <v>51</v>
      </c>
      <c r="B29" s="33">
        <v>2.6886899688658371E-3</v>
      </c>
      <c r="C29" s="34">
        <v>6.9251641924062606E-4</v>
      </c>
      <c r="D29" s="35">
        <v>1.9961735496252112E-3</v>
      </c>
      <c r="E29" s="33">
        <v>2.8059807085808984E-3</v>
      </c>
      <c r="F29" s="34">
        <v>5.9084250080973402E-4</v>
      </c>
      <c r="G29" s="35">
        <v>2.2151382077711646E-3</v>
      </c>
      <c r="H29" s="33">
        <v>-1.1729073971506157E-4</v>
      </c>
      <c r="I29" s="34">
        <v>1.0167391843089204E-4</v>
      </c>
      <c r="J29" s="35">
        <v>-2.1896465814595341E-4</v>
      </c>
      <c r="K29" s="33">
        <f t="shared" si="0"/>
        <v>5.494670677446736E-3</v>
      </c>
      <c r="L29" s="34">
        <f t="shared" si="1"/>
        <v>1.2833589200503602E-3</v>
      </c>
      <c r="M29" s="35">
        <f t="shared" si="2"/>
        <v>4.2113117573963754E-3</v>
      </c>
      <c r="N29" s="33">
        <v>4.9841066841750615E-3</v>
      </c>
      <c r="O29" s="34">
        <v>1.2579404404426369E-3</v>
      </c>
      <c r="P29" s="35">
        <v>3.7261662437324244E-3</v>
      </c>
      <c r="Q29" s="33">
        <v>4.2779118313038041E-3</v>
      </c>
      <c r="R29" s="34">
        <v>7.6833297784035235E-4</v>
      </c>
      <c r="S29" s="35">
        <v>3.509578853463452E-3</v>
      </c>
      <c r="T29" s="33">
        <v>7.0619485287125717E-4</v>
      </c>
      <c r="U29" s="34">
        <v>4.8960746260228458E-4</v>
      </c>
      <c r="V29" s="35">
        <v>2.1658739026897238E-4</v>
      </c>
      <c r="W29" s="33">
        <f t="shared" si="3"/>
        <v>9.2620185154788648E-3</v>
      </c>
      <c r="X29" s="34">
        <f t="shared" si="4"/>
        <v>2.0262734182829893E-3</v>
      </c>
      <c r="Y29" s="35">
        <f t="shared" si="5"/>
        <v>7.2357450971958764E-3</v>
      </c>
      <c r="Z29" s="33">
        <v>1.9315850100752269E-3</v>
      </c>
      <c r="AA29" s="34">
        <v>8.3595710560248164E-4</v>
      </c>
      <c r="AB29" s="35">
        <v>1.0956279044727452E-3</v>
      </c>
      <c r="AC29" s="33">
        <v>1.8366405884037891E-3</v>
      </c>
      <c r="AD29" s="34">
        <v>7.4126869739471924E-4</v>
      </c>
      <c r="AE29" s="35">
        <v>1.0953718910090698E-3</v>
      </c>
      <c r="AF29" s="33">
        <v>9.4944421671437748E-5</v>
      </c>
      <c r="AG29" s="34">
        <v>9.4688408207762404E-5</v>
      </c>
      <c r="AH29" s="35">
        <v>2.560134636753978E-7</v>
      </c>
      <c r="AI29" s="33">
        <f t="shared" si="6"/>
        <v>3.768225598479016E-3</v>
      </c>
      <c r="AJ29" s="34">
        <f t="shared" si="7"/>
        <v>1.5772258029972009E-3</v>
      </c>
      <c r="AK29" s="35">
        <f t="shared" si="8"/>
        <v>2.1909997954818149E-3</v>
      </c>
      <c r="AL29" s="33">
        <v>7.6706753986275937E-3</v>
      </c>
      <c r="AM29" s="34">
        <v>6.181993680709955E-4</v>
      </c>
      <c r="AN29" s="35">
        <v>7.0524760305565983E-3</v>
      </c>
      <c r="AO29" s="33">
        <v>4.1418589620365685E-3</v>
      </c>
      <c r="AP29" s="34">
        <v>8.731156311872967E-4</v>
      </c>
      <c r="AQ29" s="35">
        <v>3.2687433308492713E-3</v>
      </c>
      <c r="AR29" s="33">
        <v>3.5288164365910256E-3</v>
      </c>
      <c r="AS29" s="34">
        <v>-2.549162631163012E-4</v>
      </c>
      <c r="AT29" s="35">
        <v>3.783732699707327E-3</v>
      </c>
      <c r="AU29" s="33">
        <f t="shared" si="9"/>
        <v>1.1812534360664161E-2</v>
      </c>
      <c r="AV29" s="34">
        <f t="shared" si="10"/>
        <v>1.4913149992582921E-3</v>
      </c>
      <c r="AW29" s="35">
        <f t="shared" si="11"/>
        <v>1.032121936140587E-2</v>
      </c>
      <c r="AX29" s="33">
        <v>8.3232902908868863E-3</v>
      </c>
      <c r="AY29" s="34">
        <v>1.8166349648851931E-3</v>
      </c>
      <c r="AZ29" s="35">
        <v>6.5066553260016927E-3</v>
      </c>
      <c r="BA29" s="33">
        <v>1.0281171541016723E-2</v>
      </c>
      <c r="BB29" s="34">
        <v>2.2691570486065701E-3</v>
      </c>
      <c r="BC29" s="35">
        <v>8.0120144924101522E-3</v>
      </c>
      <c r="BD29" s="33">
        <v>-1.9578812501298364E-3</v>
      </c>
      <c r="BE29" s="34">
        <v>-4.5252208372137696E-4</v>
      </c>
      <c r="BF29" s="35">
        <v>-1.5053591664084594E-3</v>
      </c>
      <c r="BG29" s="33">
        <f t="shared" si="12"/>
        <v>1.8604461831903611E-2</v>
      </c>
      <c r="BH29" s="34">
        <f t="shared" si="13"/>
        <v>4.0857920134917628E-3</v>
      </c>
      <c r="BI29" s="35">
        <f t="shared" si="14"/>
        <v>1.4518669818411845E-2</v>
      </c>
      <c r="BJ29" s="33">
        <v>3.7590822604906269E-3</v>
      </c>
      <c r="BK29" s="34">
        <v>6.3004913410394836E-4</v>
      </c>
      <c r="BL29" s="35">
        <v>3.1290331263866787E-3</v>
      </c>
      <c r="BM29" s="33">
        <v>6.2357565080816881E-3</v>
      </c>
      <c r="BN29" s="34">
        <v>1.5118692230561919E-3</v>
      </c>
      <c r="BO29" s="35">
        <v>4.7238872850254958E-3</v>
      </c>
      <c r="BP29" s="33">
        <v>-2.4766742475910608E-3</v>
      </c>
      <c r="BQ29" s="34">
        <v>-8.8182008895224353E-4</v>
      </c>
      <c r="BR29" s="35">
        <v>-1.5948541586388171E-3</v>
      </c>
      <c r="BS29" s="33">
        <f t="shared" si="15"/>
        <v>9.9948387685723158E-3</v>
      </c>
      <c r="BT29" s="34">
        <f t="shared" si="16"/>
        <v>2.1419183571601405E-3</v>
      </c>
      <c r="BU29" s="35">
        <f t="shared" si="17"/>
        <v>7.8529204114121745E-3</v>
      </c>
      <c r="BV29" s="33">
        <v>6.1950137940054231E-3</v>
      </c>
      <c r="BW29" s="34">
        <v>1.5707157463494676E-3</v>
      </c>
      <c r="BX29" s="35">
        <v>4.6242980476559553E-3</v>
      </c>
      <c r="BY29" s="33">
        <v>6.340978041652073E-3</v>
      </c>
      <c r="BZ29" s="34">
        <v>2.1704821450358697E-3</v>
      </c>
      <c r="CA29" s="35">
        <v>4.1704958966162038E-3</v>
      </c>
      <c r="CB29" s="33">
        <v>-1.4596424764664999E-4</v>
      </c>
      <c r="CC29" s="34">
        <v>-5.9976639868640209E-4</v>
      </c>
      <c r="CD29" s="35">
        <v>4.5380215103975156E-4</v>
      </c>
      <c r="CE29" s="33">
        <f t="shared" si="18"/>
        <v>1.2535991835657496E-2</v>
      </c>
      <c r="CF29" s="34">
        <f t="shared" si="19"/>
        <v>3.741197891385337E-3</v>
      </c>
      <c r="CG29" s="35">
        <f t="shared" si="20"/>
        <v>8.7947939442721591E-3</v>
      </c>
      <c r="CH29" s="33">
        <v>7.9049277178901336E-3</v>
      </c>
      <c r="CI29" s="34">
        <v>1.6358894595307079E-3</v>
      </c>
      <c r="CJ29" s="35">
        <v>6.2690382583594252E-3</v>
      </c>
      <c r="CK29" s="33">
        <v>7.7382263796858131E-3</v>
      </c>
      <c r="CL29" s="34">
        <v>1.8054069458354508E-3</v>
      </c>
      <c r="CM29" s="35">
        <v>5.9328194338503625E-3</v>
      </c>
      <c r="CN29" s="33">
        <v>1.667013382043198E-4</v>
      </c>
      <c r="CO29" s="34">
        <v>-1.6951748630474289E-4</v>
      </c>
      <c r="CP29" s="35">
        <v>3.3621882450906269E-4</v>
      </c>
      <c r="CQ29" s="33">
        <f t="shared" si="21"/>
        <v>1.5643154097575947E-2</v>
      </c>
      <c r="CR29" s="34">
        <f t="shared" si="22"/>
        <v>3.441296405366159E-3</v>
      </c>
      <c r="CS29" s="35">
        <f t="shared" si="23"/>
        <v>1.2201857692209788E-2</v>
      </c>
    </row>
    <row r="30" spans="1:97" x14ac:dyDescent="0.35">
      <c r="A30" s="65" t="s">
        <v>52</v>
      </c>
      <c r="B30" s="33">
        <v>2.8492849977733497E-3</v>
      </c>
      <c r="C30" s="34">
        <v>1.0312585748536933E-3</v>
      </c>
      <c r="D30" s="35">
        <v>1.8180264229196563E-3</v>
      </c>
      <c r="E30" s="33">
        <v>2.245255435051528E-3</v>
      </c>
      <c r="F30" s="34">
        <v>7.4797464767191316E-4</v>
      </c>
      <c r="G30" s="35">
        <v>1.4972807873796148E-3</v>
      </c>
      <c r="H30" s="33">
        <v>6.0402956272182146E-4</v>
      </c>
      <c r="I30" s="34">
        <v>2.8328392718178009E-4</v>
      </c>
      <c r="J30" s="35">
        <v>3.2074563554004148E-4</v>
      </c>
      <c r="K30" s="33">
        <f t="shared" si="0"/>
        <v>5.0945404328248782E-3</v>
      </c>
      <c r="L30" s="34">
        <f t="shared" si="1"/>
        <v>1.7792332225256063E-3</v>
      </c>
      <c r="M30" s="35">
        <f t="shared" si="2"/>
        <v>3.315307210299271E-3</v>
      </c>
      <c r="N30" s="33">
        <v>4.2818264831966596E-3</v>
      </c>
      <c r="O30" s="34">
        <v>1.4625180493641672E-3</v>
      </c>
      <c r="P30" s="35">
        <v>2.8193084338324925E-3</v>
      </c>
      <c r="Q30" s="33">
        <v>3.4480605648944925E-3</v>
      </c>
      <c r="R30" s="34">
        <v>7.352355076538301E-4</v>
      </c>
      <c r="S30" s="35">
        <v>2.7128250572406626E-3</v>
      </c>
      <c r="T30" s="33">
        <v>8.3376591830216693E-4</v>
      </c>
      <c r="U30" s="34">
        <v>7.2728254171033706E-4</v>
      </c>
      <c r="V30" s="35">
        <v>1.0648337659182987E-4</v>
      </c>
      <c r="W30" s="33">
        <f t="shared" si="3"/>
        <v>7.7298870480911521E-3</v>
      </c>
      <c r="X30" s="34">
        <f t="shared" si="4"/>
        <v>2.197753557017997E-3</v>
      </c>
      <c r="Y30" s="35">
        <f t="shared" si="5"/>
        <v>5.5321334910731551E-3</v>
      </c>
      <c r="Z30" s="33">
        <v>8.891847760079531E-4</v>
      </c>
      <c r="AA30" s="34">
        <v>3.2124944333736689E-4</v>
      </c>
      <c r="AB30" s="35">
        <v>5.6793533267058616E-4</v>
      </c>
      <c r="AC30" s="33">
        <v>1.7348621500897408E-3</v>
      </c>
      <c r="AD30" s="34">
        <v>3.6105025932606715E-4</v>
      </c>
      <c r="AE30" s="35">
        <v>1.3738118907636735E-3</v>
      </c>
      <c r="AF30" s="33">
        <v>-8.4567737408178766E-4</v>
      </c>
      <c r="AG30" s="34">
        <v>-3.9800815988700266E-5</v>
      </c>
      <c r="AH30" s="35">
        <v>-8.0587655809308734E-4</v>
      </c>
      <c r="AI30" s="33">
        <f t="shared" si="6"/>
        <v>2.6240469260976939E-3</v>
      </c>
      <c r="AJ30" s="34">
        <f t="shared" si="7"/>
        <v>6.8229970266343409E-4</v>
      </c>
      <c r="AK30" s="35">
        <f t="shared" si="8"/>
        <v>1.9417472234342596E-3</v>
      </c>
      <c r="AL30" s="33">
        <v>5.7703266203943194E-3</v>
      </c>
      <c r="AM30" s="34">
        <v>8.9569829110194474E-4</v>
      </c>
      <c r="AN30" s="35">
        <v>4.8746283292923744E-3</v>
      </c>
      <c r="AO30" s="33">
        <v>4.1603368314987836E-3</v>
      </c>
      <c r="AP30" s="34">
        <v>1.3778063668710388E-3</v>
      </c>
      <c r="AQ30" s="35">
        <v>2.7825304646277448E-3</v>
      </c>
      <c r="AR30" s="33">
        <v>1.6099897888955351E-3</v>
      </c>
      <c r="AS30" s="34">
        <v>-4.821080757690941E-4</v>
      </c>
      <c r="AT30" s="35">
        <v>2.0920978646646296E-3</v>
      </c>
      <c r="AU30" s="33">
        <f t="shared" si="9"/>
        <v>9.9306634518931021E-3</v>
      </c>
      <c r="AV30" s="34">
        <f t="shared" si="10"/>
        <v>2.2735046579729834E-3</v>
      </c>
      <c r="AW30" s="35">
        <f t="shared" si="11"/>
        <v>7.6571587939201196E-3</v>
      </c>
      <c r="AX30" s="33">
        <v>1.0432204114130459E-2</v>
      </c>
      <c r="AY30" s="34">
        <v>3.8106582338837736E-3</v>
      </c>
      <c r="AZ30" s="35">
        <v>6.6215458802466858E-3</v>
      </c>
      <c r="BA30" s="33">
        <v>6.2750340745005781E-3</v>
      </c>
      <c r="BB30" s="34">
        <v>1.7310116190673258E-3</v>
      </c>
      <c r="BC30" s="35">
        <v>4.5440224554332519E-3</v>
      </c>
      <c r="BD30" s="33">
        <v>4.1571700396298827E-3</v>
      </c>
      <c r="BE30" s="34">
        <v>2.0796466148164479E-3</v>
      </c>
      <c r="BF30" s="35">
        <v>2.077523424813434E-3</v>
      </c>
      <c r="BG30" s="33">
        <f t="shared" si="12"/>
        <v>1.6707238188631037E-2</v>
      </c>
      <c r="BH30" s="34">
        <f t="shared" si="13"/>
        <v>5.5416698529510994E-3</v>
      </c>
      <c r="BI30" s="35">
        <f t="shared" si="14"/>
        <v>1.1165568335679938E-2</v>
      </c>
      <c r="BJ30" s="33">
        <v>4.1517001264017783E-3</v>
      </c>
      <c r="BK30" s="34">
        <v>1.1826888042211893E-3</v>
      </c>
      <c r="BL30" s="35">
        <v>2.9690113221805888E-3</v>
      </c>
      <c r="BM30" s="33">
        <v>4.9291835164884598E-3</v>
      </c>
      <c r="BN30" s="34">
        <v>1.4993320048401534E-3</v>
      </c>
      <c r="BO30" s="35">
        <v>3.4298515116483064E-3</v>
      </c>
      <c r="BP30" s="33">
        <v>-7.7748339008668174E-4</v>
      </c>
      <c r="BQ30" s="34">
        <v>-3.1664320061896407E-4</v>
      </c>
      <c r="BR30" s="35">
        <v>-4.6084018946771768E-4</v>
      </c>
      <c r="BS30" s="33">
        <f t="shared" si="15"/>
        <v>9.080883642890239E-3</v>
      </c>
      <c r="BT30" s="34">
        <f t="shared" si="16"/>
        <v>2.6820208090613425E-3</v>
      </c>
      <c r="BU30" s="35">
        <f t="shared" si="17"/>
        <v>6.3988628338288948E-3</v>
      </c>
      <c r="BV30" s="33">
        <v>6.2235017340884448E-3</v>
      </c>
      <c r="BW30" s="34">
        <v>2.5993603440287527E-3</v>
      </c>
      <c r="BX30" s="35">
        <v>3.624141390059692E-3</v>
      </c>
      <c r="BY30" s="33">
        <v>4.7121503146549592E-3</v>
      </c>
      <c r="BZ30" s="34">
        <v>1.503218522133806E-3</v>
      </c>
      <c r="CA30" s="35">
        <v>3.2089317925211532E-3</v>
      </c>
      <c r="CB30" s="33">
        <v>1.5113514194334855E-3</v>
      </c>
      <c r="CC30" s="34">
        <v>1.0961418218949468E-3</v>
      </c>
      <c r="CD30" s="35">
        <v>4.1520959753853877E-4</v>
      </c>
      <c r="CE30" s="33">
        <f t="shared" si="18"/>
        <v>1.0935652048743404E-2</v>
      </c>
      <c r="CF30" s="34">
        <f t="shared" si="19"/>
        <v>4.1025788661625592E-3</v>
      </c>
      <c r="CG30" s="35">
        <f t="shared" si="20"/>
        <v>6.8330731825808448E-3</v>
      </c>
      <c r="CH30" s="33">
        <v>1.4743431380928174E-2</v>
      </c>
      <c r="CI30" s="34">
        <v>1.8122326332504148E-3</v>
      </c>
      <c r="CJ30" s="35">
        <v>1.293119874767776E-2</v>
      </c>
      <c r="CK30" s="33">
        <v>5.7844332387194291E-3</v>
      </c>
      <c r="CL30" s="34">
        <v>1.0358288313008588E-3</v>
      </c>
      <c r="CM30" s="35">
        <v>4.7486044074185703E-3</v>
      </c>
      <c r="CN30" s="33">
        <v>8.9589981422087458E-3</v>
      </c>
      <c r="CO30" s="34">
        <v>7.7640380194955597E-4</v>
      </c>
      <c r="CP30" s="35">
        <v>8.1825943402591902E-3</v>
      </c>
      <c r="CQ30" s="33">
        <f t="shared" si="21"/>
        <v>2.0527864619647604E-2</v>
      </c>
      <c r="CR30" s="34">
        <f t="shared" si="22"/>
        <v>2.8480614645512736E-3</v>
      </c>
      <c r="CS30" s="35">
        <f t="shared" si="23"/>
        <v>1.7679803155096329E-2</v>
      </c>
    </row>
    <row r="31" spans="1:97" x14ac:dyDescent="0.35">
      <c r="A31" s="65" t="s">
        <v>53</v>
      </c>
      <c r="B31" s="33">
        <v>3.0584715088833904E-3</v>
      </c>
      <c r="C31" s="34">
        <v>9.1842232213096807E-4</v>
      </c>
      <c r="D31" s="35">
        <v>2.1400491867524223E-3</v>
      </c>
      <c r="E31" s="33">
        <v>2.7811937721316229E-3</v>
      </c>
      <c r="F31" s="34">
        <v>8.653918405168359E-4</v>
      </c>
      <c r="G31" s="35">
        <v>1.9158019316147868E-3</v>
      </c>
      <c r="H31" s="33">
        <v>2.772777367517677E-4</v>
      </c>
      <c r="I31" s="34">
        <v>5.3030481614132173E-5</v>
      </c>
      <c r="J31" s="35">
        <v>2.2424725513763553E-4</v>
      </c>
      <c r="K31" s="33">
        <f t="shared" si="0"/>
        <v>5.8396652810150133E-3</v>
      </c>
      <c r="L31" s="34">
        <f t="shared" si="1"/>
        <v>1.783814162647804E-3</v>
      </c>
      <c r="M31" s="35">
        <f t="shared" si="2"/>
        <v>4.0558511183672093E-3</v>
      </c>
      <c r="N31" s="33">
        <v>3.7362417194258149E-3</v>
      </c>
      <c r="O31" s="34">
        <v>7.2167103291431169E-4</v>
      </c>
      <c r="P31" s="35">
        <v>3.0145706865115033E-3</v>
      </c>
      <c r="Q31" s="33">
        <v>3.3290446521291352E-3</v>
      </c>
      <c r="R31" s="34">
        <v>1.0095049381649249E-3</v>
      </c>
      <c r="S31" s="35">
        <v>2.31953971396421E-3</v>
      </c>
      <c r="T31" s="33">
        <v>4.0719706729668009E-4</v>
      </c>
      <c r="U31" s="34">
        <v>-2.8783390525061322E-4</v>
      </c>
      <c r="V31" s="35">
        <v>6.9503097254729326E-4</v>
      </c>
      <c r="W31" s="33">
        <f t="shared" si="3"/>
        <v>7.0652863715549505E-3</v>
      </c>
      <c r="X31" s="34">
        <f t="shared" si="4"/>
        <v>1.7311759710792367E-3</v>
      </c>
      <c r="Y31" s="35">
        <f t="shared" si="5"/>
        <v>5.3341104004757129E-3</v>
      </c>
      <c r="Z31" s="33">
        <v>1.6960838433668587E-3</v>
      </c>
      <c r="AA31" s="34">
        <v>2.1693639519755671E-4</v>
      </c>
      <c r="AB31" s="35">
        <v>1.4791474481693019E-3</v>
      </c>
      <c r="AC31" s="33">
        <v>1.2770824119718077E-3</v>
      </c>
      <c r="AD31" s="34">
        <v>2.8120063720741981E-4</v>
      </c>
      <c r="AE31" s="35">
        <v>9.9588177476438795E-4</v>
      </c>
      <c r="AF31" s="33">
        <v>4.1900143139505088E-4</v>
      </c>
      <c r="AG31" s="34">
        <v>-6.4264242009863098E-5</v>
      </c>
      <c r="AH31" s="35">
        <v>4.8326567340491395E-4</v>
      </c>
      <c r="AI31" s="33">
        <f t="shared" si="6"/>
        <v>2.9731662553386662E-3</v>
      </c>
      <c r="AJ31" s="34">
        <f t="shared" si="7"/>
        <v>4.9813703240497655E-4</v>
      </c>
      <c r="AK31" s="35">
        <f t="shared" si="8"/>
        <v>2.4750292229336899E-3</v>
      </c>
      <c r="AL31" s="33">
        <v>5.9363469458811264E-3</v>
      </c>
      <c r="AM31" s="34">
        <v>3.8540713840210346E-4</v>
      </c>
      <c r="AN31" s="35">
        <v>5.5509398074790233E-3</v>
      </c>
      <c r="AO31" s="33">
        <v>4.572069155599599E-3</v>
      </c>
      <c r="AP31" s="34">
        <v>1.413064406857273E-3</v>
      </c>
      <c r="AQ31" s="35">
        <v>3.1590047487423264E-3</v>
      </c>
      <c r="AR31" s="33">
        <v>1.3642777902815274E-3</v>
      </c>
      <c r="AS31" s="34">
        <v>-1.0276572684551695E-3</v>
      </c>
      <c r="AT31" s="35">
        <v>2.3919350587366969E-3</v>
      </c>
      <c r="AU31" s="33">
        <f t="shared" si="9"/>
        <v>1.0508416101480726E-2</v>
      </c>
      <c r="AV31" s="34">
        <f t="shared" si="10"/>
        <v>1.7984715452593765E-3</v>
      </c>
      <c r="AW31" s="35">
        <f t="shared" si="11"/>
        <v>8.7099445562213492E-3</v>
      </c>
      <c r="AX31" s="33">
        <v>1.098818682720697E-2</v>
      </c>
      <c r="AY31" s="34">
        <v>2.2580215022733026E-3</v>
      </c>
      <c r="AZ31" s="35">
        <v>8.7301653249336666E-3</v>
      </c>
      <c r="BA31" s="33">
        <v>7.2443132832583409E-3</v>
      </c>
      <c r="BB31" s="34">
        <v>2.5340153806941304E-3</v>
      </c>
      <c r="BC31" s="35">
        <v>4.7102979025642104E-3</v>
      </c>
      <c r="BD31" s="33">
        <v>3.7438735439486275E-3</v>
      </c>
      <c r="BE31" s="34">
        <v>-2.7599387842082782E-4</v>
      </c>
      <c r="BF31" s="35">
        <v>4.0198674223694561E-3</v>
      </c>
      <c r="BG31" s="33">
        <f t="shared" si="12"/>
        <v>1.8232500110465309E-2</v>
      </c>
      <c r="BH31" s="34">
        <f t="shared" si="13"/>
        <v>4.7920368829674331E-3</v>
      </c>
      <c r="BI31" s="35">
        <f t="shared" si="14"/>
        <v>1.3440463227497878E-2</v>
      </c>
      <c r="BJ31" s="33">
        <v>4.7211393729143774E-3</v>
      </c>
      <c r="BK31" s="34">
        <v>1.0041911911840872E-3</v>
      </c>
      <c r="BL31" s="35">
        <v>3.7169481817302904E-3</v>
      </c>
      <c r="BM31" s="33">
        <v>5.3850367809363583E-3</v>
      </c>
      <c r="BN31" s="34">
        <v>1.3537572845140973E-3</v>
      </c>
      <c r="BO31" s="35">
        <v>4.0312794964222614E-3</v>
      </c>
      <c r="BP31" s="33">
        <v>-6.6389740802198143E-4</v>
      </c>
      <c r="BQ31" s="34">
        <v>-3.4956609333001011E-4</v>
      </c>
      <c r="BR31" s="35">
        <v>-3.1433131469197099E-4</v>
      </c>
      <c r="BS31" s="33">
        <f t="shared" si="15"/>
        <v>1.0106176153850736E-2</v>
      </c>
      <c r="BT31" s="34">
        <f t="shared" si="16"/>
        <v>2.3579484756981843E-3</v>
      </c>
      <c r="BU31" s="35">
        <f t="shared" si="17"/>
        <v>7.7482276781525514E-3</v>
      </c>
      <c r="BV31" s="33">
        <v>6.0465804486849496E-3</v>
      </c>
      <c r="BW31" s="34">
        <v>1.7970450360027756E-3</v>
      </c>
      <c r="BX31" s="35">
        <v>4.2495354126821736E-3</v>
      </c>
      <c r="BY31" s="33">
        <v>5.0301569406255107E-3</v>
      </c>
      <c r="BZ31" s="34">
        <v>1.7427306960577029E-3</v>
      </c>
      <c r="CA31" s="35">
        <v>3.2874262445678074E-3</v>
      </c>
      <c r="CB31" s="33">
        <v>1.0164235080594389E-3</v>
      </c>
      <c r="CC31" s="34">
        <v>5.4314339945072711E-5</v>
      </c>
      <c r="CD31" s="35">
        <v>9.6210916811436623E-4</v>
      </c>
      <c r="CE31" s="33">
        <f t="shared" si="18"/>
        <v>1.107673738931046E-2</v>
      </c>
      <c r="CF31" s="34">
        <f t="shared" si="19"/>
        <v>3.5397757320604784E-3</v>
      </c>
      <c r="CG31" s="35">
        <f t="shared" si="20"/>
        <v>7.536961657249981E-3</v>
      </c>
      <c r="CH31" s="33">
        <v>8.5723934011536253E-3</v>
      </c>
      <c r="CI31" s="34">
        <v>1.8899821140703136E-3</v>
      </c>
      <c r="CJ31" s="35">
        <v>6.6824112870833121E-3</v>
      </c>
      <c r="CK31" s="33">
        <v>6.1459011556757766E-3</v>
      </c>
      <c r="CL31" s="34">
        <v>1.3123528533412611E-3</v>
      </c>
      <c r="CM31" s="35">
        <v>4.8335483023345151E-3</v>
      </c>
      <c r="CN31" s="33">
        <v>2.42649224547785E-3</v>
      </c>
      <c r="CO31" s="34">
        <v>5.7762926072905257E-4</v>
      </c>
      <c r="CP31" s="35">
        <v>1.848862984748797E-3</v>
      </c>
      <c r="CQ31" s="33">
        <f t="shared" si="21"/>
        <v>1.4718294556829402E-2</v>
      </c>
      <c r="CR31" s="34">
        <f t="shared" si="22"/>
        <v>3.2023349674115747E-3</v>
      </c>
      <c r="CS31" s="35">
        <f t="shared" si="23"/>
        <v>1.1515959589417826E-2</v>
      </c>
    </row>
    <row r="32" spans="1:97" x14ac:dyDescent="0.35">
      <c r="A32" s="65" t="s">
        <v>54</v>
      </c>
      <c r="B32" s="33">
        <v>3.104219437046184E-3</v>
      </c>
      <c r="C32" s="34">
        <v>7.1083942161180504E-4</v>
      </c>
      <c r="D32" s="35">
        <v>2.3933800154343791E-3</v>
      </c>
      <c r="E32" s="33">
        <v>2.141968751593885E-3</v>
      </c>
      <c r="F32" s="34">
        <v>6.0376930009730463E-4</v>
      </c>
      <c r="G32" s="35">
        <v>1.5381994514965802E-3</v>
      </c>
      <c r="H32" s="33">
        <v>9.6225068545229919E-4</v>
      </c>
      <c r="I32" s="34">
        <v>1.0707012151450041E-4</v>
      </c>
      <c r="J32" s="35">
        <v>8.5518056393779889E-4</v>
      </c>
      <c r="K32" s="33">
        <f t="shared" si="0"/>
        <v>5.2461881886400694E-3</v>
      </c>
      <c r="L32" s="34">
        <f t="shared" si="1"/>
        <v>1.3146087217091097E-3</v>
      </c>
      <c r="M32" s="35">
        <f t="shared" si="2"/>
        <v>3.9315794669309593E-3</v>
      </c>
      <c r="N32" s="33">
        <v>4.3069797012393208E-3</v>
      </c>
      <c r="O32" s="34">
        <v>5.3053687648953575E-4</v>
      </c>
      <c r="P32" s="35">
        <v>3.7764428247497846E-3</v>
      </c>
      <c r="Q32" s="33">
        <v>3.6808053145573278E-3</v>
      </c>
      <c r="R32" s="34">
        <v>7.7200212243066666E-4</v>
      </c>
      <c r="S32" s="35">
        <v>2.9088031921266611E-3</v>
      </c>
      <c r="T32" s="33">
        <v>6.2617438668199216E-4</v>
      </c>
      <c r="U32" s="34">
        <v>-2.4146524594113091E-4</v>
      </c>
      <c r="V32" s="35">
        <v>8.676396326231235E-4</v>
      </c>
      <c r="W32" s="33">
        <f t="shared" si="3"/>
        <v>7.9877850157966494E-3</v>
      </c>
      <c r="X32" s="34">
        <f t="shared" si="4"/>
        <v>1.3025389989202024E-3</v>
      </c>
      <c r="Y32" s="35">
        <f t="shared" si="5"/>
        <v>6.6852460168764453E-3</v>
      </c>
      <c r="Z32" s="33">
        <v>1.6965570460935637E-3</v>
      </c>
      <c r="AA32" s="34">
        <v>9.9460178993635018E-5</v>
      </c>
      <c r="AB32" s="35">
        <v>1.5970968670999286E-3</v>
      </c>
      <c r="AC32" s="33">
        <v>1.5714708280994334E-3</v>
      </c>
      <c r="AD32" s="34">
        <v>6.0486654762356891E-4</v>
      </c>
      <c r="AE32" s="35">
        <v>9.6660428047586457E-4</v>
      </c>
      <c r="AF32" s="33">
        <v>1.2508621799413029E-4</v>
      </c>
      <c r="AG32" s="34">
        <v>-5.0540636862993389E-4</v>
      </c>
      <c r="AH32" s="35">
        <v>6.3049258662406407E-4</v>
      </c>
      <c r="AI32" s="33">
        <f t="shared" si="6"/>
        <v>3.2680278741929972E-3</v>
      </c>
      <c r="AJ32" s="34">
        <f t="shared" si="7"/>
        <v>7.0432672661720392E-4</v>
      </c>
      <c r="AK32" s="35">
        <f t="shared" si="8"/>
        <v>2.5637011475757934E-3</v>
      </c>
      <c r="AL32" s="33">
        <v>5.3938918637078418E-3</v>
      </c>
      <c r="AM32" s="34">
        <v>5.9906175425881569E-4</v>
      </c>
      <c r="AN32" s="35">
        <v>4.7948301094490262E-3</v>
      </c>
      <c r="AO32" s="33">
        <v>3.9160056310743041E-3</v>
      </c>
      <c r="AP32" s="34">
        <v>6.8669997603399032E-4</v>
      </c>
      <c r="AQ32" s="35">
        <v>3.2293056550403141E-3</v>
      </c>
      <c r="AR32" s="33">
        <v>1.4778862326335373E-3</v>
      </c>
      <c r="AS32" s="34">
        <v>-8.7638221775174631E-5</v>
      </c>
      <c r="AT32" s="35">
        <v>1.565524454408712E-3</v>
      </c>
      <c r="AU32" s="33">
        <f t="shared" si="9"/>
        <v>9.3098974947821468E-3</v>
      </c>
      <c r="AV32" s="34">
        <f t="shared" si="10"/>
        <v>1.2857617302928061E-3</v>
      </c>
      <c r="AW32" s="35">
        <f t="shared" si="11"/>
        <v>8.0241357644893398E-3</v>
      </c>
      <c r="AX32" s="33">
        <v>9.3775374955141176E-3</v>
      </c>
      <c r="AY32" s="34">
        <v>1.5604275626738052E-3</v>
      </c>
      <c r="AZ32" s="35">
        <v>7.8171099328403128E-3</v>
      </c>
      <c r="BA32" s="33">
        <v>7.6893336886527585E-3</v>
      </c>
      <c r="BB32" s="34">
        <v>2.710980081665656E-3</v>
      </c>
      <c r="BC32" s="35">
        <v>4.9783536069871025E-3</v>
      </c>
      <c r="BD32" s="33">
        <v>1.6882038068613591E-3</v>
      </c>
      <c r="BE32" s="34">
        <v>-1.1505525189918508E-3</v>
      </c>
      <c r="BF32" s="35">
        <v>2.8387563258532103E-3</v>
      </c>
      <c r="BG32" s="33">
        <f t="shared" si="12"/>
        <v>1.7066871184166877E-2</v>
      </c>
      <c r="BH32" s="34">
        <f t="shared" si="13"/>
        <v>4.2714076443394616E-3</v>
      </c>
      <c r="BI32" s="35">
        <f t="shared" si="14"/>
        <v>1.2795463539827415E-2</v>
      </c>
      <c r="BJ32" s="33">
        <v>4.881902009920322E-3</v>
      </c>
      <c r="BK32" s="34">
        <v>1.2284924884381082E-3</v>
      </c>
      <c r="BL32" s="35">
        <v>3.6534095214822136E-3</v>
      </c>
      <c r="BM32" s="33">
        <v>4.768425378655696E-3</v>
      </c>
      <c r="BN32" s="34">
        <v>1.256666973306056E-3</v>
      </c>
      <c r="BO32" s="35">
        <v>3.5117584053496399E-3</v>
      </c>
      <c r="BP32" s="33">
        <v>1.1347663126462623E-4</v>
      </c>
      <c r="BQ32" s="34">
        <v>-2.8174484867947826E-5</v>
      </c>
      <c r="BR32" s="35">
        <v>1.4165111613257363E-4</v>
      </c>
      <c r="BS32" s="33">
        <f t="shared" si="15"/>
        <v>9.6503273885760188E-3</v>
      </c>
      <c r="BT32" s="34">
        <f t="shared" si="16"/>
        <v>2.4851594617441644E-3</v>
      </c>
      <c r="BU32" s="35">
        <f t="shared" si="17"/>
        <v>7.1651679268318535E-3</v>
      </c>
      <c r="BV32" s="33">
        <v>6.7070847821572542E-3</v>
      </c>
      <c r="BW32" s="34">
        <v>1.330961249358597E-3</v>
      </c>
      <c r="BX32" s="35">
        <v>5.3761235327986576E-3</v>
      </c>
      <c r="BY32" s="33">
        <v>4.1849020651720439E-3</v>
      </c>
      <c r="BZ32" s="34">
        <v>1.1533841255112419E-3</v>
      </c>
      <c r="CA32" s="35">
        <v>3.0315179396608015E-3</v>
      </c>
      <c r="CB32" s="33">
        <v>2.5221827169852116E-3</v>
      </c>
      <c r="CC32" s="34">
        <v>1.7757712384735506E-4</v>
      </c>
      <c r="CD32" s="35">
        <v>2.3446055931378561E-3</v>
      </c>
      <c r="CE32" s="33">
        <f t="shared" si="18"/>
        <v>1.0891986847329298E-2</v>
      </c>
      <c r="CF32" s="34">
        <f t="shared" si="19"/>
        <v>2.4843453748698389E-3</v>
      </c>
      <c r="CG32" s="35">
        <f t="shared" si="20"/>
        <v>8.4076414724594591E-3</v>
      </c>
      <c r="CH32" s="33">
        <v>7.4138183743159419E-3</v>
      </c>
      <c r="CI32" s="34">
        <v>1.630651404354721E-3</v>
      </c>
      <c r="CJ32" s="35">
        <v>5.7831669699612209E-3</v>
      </c>
      <c r="CK32" s="33">
        <v>7.4240475528672446E-3</v>
      </c>
      <c r="CL32" s="34">
        <v>1.9030873466016987E-3</v>
      </c>
      <c r="CM32" s="35">
        <v>5.5209602062655464E-3</v>
      </c>
      <c r="CN32" s="33">
        <v>-1.0229178551303245E-5</v>
      </c>
      <c r="CO32" s="34">
        <v>-2.7243594224697762E-4</v>
      </c>
      <c r="CP32" s="35">
        <v>2.6220676369567448E-4</v>
      </c>
      <c r="CQ32" s="33">
        <f t="shared" si="21"/>
        <v>1.4837865927183187E-2</v>
      </c>
      <c r="CR32" s="34">
        <f t="shared" si="22"/>
        <v>3.5337387509564197E-3</v>
      </c>
      <c r="CS32" s="35">
        <f t="shared" si="23"/>
        <v>1.1304127176226766E-2</v>
      </c>
    </row>
    <row r="33" spans="1:97" x14ac:dyDescent="0.35">
      <c r="A33" s="65" t="s">
        <v>55</v>
      </c>
      <c r="B33" s="33">
        <v>2.3581350541534147E-3</v>
      </c>
      <c r="C33" s="34">
        <v>4.5405282879870803E-4</v>
      </c>
      <c r="D33" s="35">
        <v>1.9040822253547068E-3</v>
      </c>
      <c r="E33" s="33">
        <v>2.4988135124988488E-3</v>
      </c>
      <c r="F33" s="34">
        <v>5.9342083826227393E-4</v>
      </c>
      <c r="G33" s="35">
        <v>1.9053926742365751E-3</v>
      </c>
      <c r="H33" s="33">
        <v>-1.4067845834543413E-4</v>
      </c>
      <c r="I33" s="34">
        <v>-1.393680094635659E-4</v>
      </c>
      <c r="J33" s="35">
        <v>-1.3104488818683341E-6</v>
      </c>
      <c r="K33" s="33">
        <f t="shared" si="0"/>
        <v>4.8569485666522631E-3</v>
      </c>
      <c r="L33" s="34">
        <f t="shared" si="1"/>
        <v>1.0474736670609819E-3</v>
      </c>
      <c r="M33" s="35">
        <f t="shared" si="2"/>
        <v>3.8094748995912819E-3</v>
      </c>
      <c r="N33" s="33">
        <v>4.1619502312765181E-3</v>
      </c>
      <c r="O33" s="34">
        <v>6.0620656924482725E-4</v>
      </c>
      <c r="P33" s="35">
        <v>3.5557436620316909E-3</v>
      </c>
      <c r="Q33" s="33">
        <v>4.3637947766215907E-3</v>
      </c>
      <c r="R33" s="34">
        <v>1.291429664312581E-3</v>
      </c>
      <c r="S33" s="35">
        <v>3.0723651123090098E-3</v>
      </c>
      <c r="T33" s="33">
        <v>-2.0184454534507277E-4</v>
      </c>
      <c r="U33" s="34">
        <v>-6.8522309506775379E-4</v>
      </c>
      <c r="V33" s="35">
        <v>4.8337854972268102E-4</v>
      </c>
      <c r="W33" s="33">
        <f t="shared" si="3"/>
        <v>8.5257450078981088E-3</v>
      </c>
      <c r="X33" s="34">
        <f t="shared" si="4"/>
        <v>1.8976362335574083E-3</v>
      </c>
      <c r="Y33" s="35">
        <f t="shared" si="5"/>
        <v>6.6281087743407007E-3</v>
      </c>
      <c r="Z33" s="33">
        <v>1.4910074872673948E-3</v>
      </c>
      <c r="AA33" s="34">
        <v>1.4942659007033925E-4</v>
      </c>
      <c r="AB33" s="35">
        <v>1.3415808971970556E-3</v>
      </c>
      <c r="AC33" s="33">
        <v>1.543283772392738E-3</v>
      </c>
      <c r="AD33" s="34">
        <v>6.0447110991478537E-4</v>
      </c>
      <c r="AE33" s="35">
        <v>9.3881266247795262E-4</v>
      </c>
      <c r="AF33" s="33">
        <v>-5.2276285125343243E-5</v>
      </c>
      <c r="AG33" s="34">
        <v>-4.5504451984444612E-4</v>
      </c>
      <c r="AH33" s="35">
        <v>4.0276823471910295E-4</v>
      </c>
      <c r="AI33" s="33">
        <f t="shared" si="6"/>
        <v>3.0342912596601325E-3</v>
      </c>
      <c r="AJ33" s="34">
        <f t="shared" si="7"/>
        <v>7.5389769998512467E-4</v>
      </c>
      <c r="AK33" s="35">
        <f t="shared" si="8"/>
        <v>2.2803935596750081E-3</v>
      </c>
      <c r="AL33" s="33">
        <v>8.2313544374632529E-3</v>
      </c>
      <c r="AM33" s="34">
        <v>3.7145913170365447E-4</v>
      </c>
      <c r="AN33" s="35">
        <v>7.8598953057595986E-3</v>
      </c>
      <c r="AO33" s="33">
        <v>5.3804551861899932E-3</v>
      </c>
      <c r="AP33" s="34">
        <v>9.6066528302154097E-4</v>
      </c>
      <c r="AQ33" s="35">
        <v>4.4197899031684518E-3</v>
      </c>
      <c r="AR33" s="33">
        <v>2.8508992512732601E-3</v>
      </c>
      <c r="AS33" s="34">
        <v>-5.8920615131788649E-4</v>
      </c>
      <c r="AT33" s="35">
        <v>3.4401054025911468E-3</v>
      </c>
      <c r="AU33" s="33">
        <f t="shared" si="9"/>
        <v>1.3611809623653246E-2</v>
      </c>
      <c r="AV33" s="34">
        <f t="shared" si="10"/>
        <v>1.3321244147251954E-3</v>
      </c>
      <c r="AW33" s="35">
        <f t="shared" si="11"/>
        <v>1.227968520892805E-2</v>
      </c>
      <c r="AX33" s="33">
        <v>8.3752913092446837E-3</v>
      </c>
      <c r="AY33" s="34">
        <v>1.5590445765125056E-3</v>
      </c>
      <c r="AZ33" s="35">
        <v>6.8162467327321785E-3</v>
      </c>
      <c r="BA33" s="33">
        <v>1.009980662024608E-2</v>
      </c>
      <c r="BB33" s="34">
        <v>2.4902424684606827E-3</v>
      </c>
      <c r="BC33" s="35">
        <v>7.6095641517853977E-3</v>
      </c>
      <c r="BD33" s="33">
        <v>-1.7245153110013963E-3</v>
      </c>
      <c r="BE33" s="34">
        <v>-9.3119789194817714E-4</v>
      </c>
      <c r="BF33" s="35">
        <v>-7.9331741905321919E-4</v>
      </c>
      <c r="BG33" s="33">
        <f t="shared" si="12"/>
        <v>1.8475097929490765E-2</v>
      </c>
      <c r="BH33" s="34">
        <f t="shared" si="13"/>
        <v>4.0492870449731887E-3</v>
      </c>
      <c r="BI33" s="35">
        <f t="shared" si="14"/>
        <v>1.4425810884517576E-2</v>
      </c>
      <c r="BJ33" s="33">
        <v>3.9392801739709434E-3</v>
      </c>
      <c r="BK33" s="34">
        <v>5.6168672479865126E-4</v>
      </c>
      <c r="BL33" s="35">
        <v>3.3775934491722926E-3</v>
      </c>
      <c r="BM33" s="33">
        <v>6.2202404142435164E-3</v>
      </c>
      <c r="BN33" s="34">
        <v>2.1127269378705556E-3</v>
      </c>
      <c r="BO33" s="35">
        <v>4.1075134763729603E-3</v>
      </c>
      <c r="BP33" s="33">
        <v>-2.2809602402725721E-3</v>
      </c>
      <c r="BQ33" s="34">
        <v>-1.5510402130719044E-3</v>
      </c>
      <c r="BR33" s="35">
        <v>-7.2992002720066772E-4</v>
      </c>
      <c r="BS33" s="33">
        <f t="shared" si="15"/>
        <v>1.015952058821446E-2</v>
      </c>
      <c r="BT33" s="34">
        <f t="shared" si="16"/>
        <v>2.6744136626692069E-3</v>
      </c>
      <c r="BU33" s="35">
        <f t="shared" si="17"/>
        <v>7.4851069255452533E-3</v>
      </c>
      <c r="BV33" s="33">
        <v>5.9001367116941631E-3</v>
      </c>
      <c r="BW33" s="34">
        <v>1.022504303230788E-3</v>
      </c>
      <c r="BX33" s="35">
        <v>4.8776324084633749E-3</v>
      </c>
      <c r="BY33" s="33">
        <v>5.2748046722815274E-3</v>
      </c>
      <c r="BZ33" s="34">
        <v>1.7560015017035839E-3</v>
      </c>
      <c r="CA33" s="35">
        <v>3.5188031705779437E-3</v>
      </c>
      <c r="CB33" s="33">
        <v>6.2533203941263541E-4</v>
      </c>
      <c r="CC33" s="34">
        <v>-7.3349719847279598E-4</v>
      </c>
      <c r="CD33" s="35">
        <v>1.3588292378854312E-3</v>
      </c>
      <c r="CE33" s="33">
        <f t="shared" si="18"/>
        <v>1.1174941383975691E-2</v>
      </c>
      <c r="CF33" s="34">
        <f t="shared" si="19"/>
        <v>2.7785058049343719E-3</v>
      </c>
      <c r="CG33" s="35">
        <f t="shared" si="20"/>
        <v>8.3964355790413191E-3</v>
      </c>
      <c r="CH33" s="33">
        <v>7.8860688658596197E-3</v>
      </c>
      <c r="CI33" s="34">
        <v>1.1580472186607923E-3</v>
      </c>
      <c r="CJ33" s="35">
        <v>6.7280216471988273E-3</v>
      </c>
      <c r="CK33" s="33">
        <v>7.5964596629667144E-3</v>
      </c>
      <c r="CL33" s="34">
        <v>2.1381567296862715E-3</v>
      </c>
      <c r="CM33" s="35">
        <v>5.4583029332804433E-3</v>
      </c>
      <c r="CN33" s="33">
        <v>2.8960920289290498E-4</v>
      </c>
      <c r="CO33" s="34">
        <v>-9.8010951102547915E-4</v>
      </c>
      <c r="CP33" s="35">
        <v>1.269718713918384E-3</v>
      </c>
      <c r="CQ33" s="33">
        <f t="shared" si="21"/>
        <v>1.5482528528826334E-2</v>
      </c>
      <c r="CR33" s="34">
        <f t="shared" si="22"/>
        <v>3.2962039483470638E-3</v>
      </c>
      <c r="CS33" s="35">
        <f t="shared" si="23"/>
        <v>1.2186324580479271E-2</v>
      </c>
    </row>
    <row r="34" spans="1:97" x14ac:dyDescent="0.35">
      <c r="A34" s="65" t="s">
        <v>56</v>
      </c>
      <c r="B34" s="33">
        <v>2.5279444396598925E-3</v>
      </c>
      <c r="C34" s="34">
        <v>1.0607882601988035E-3</v>
      </c>
      <c r="D34" s="35">
        <v>1.4671561794610891E-3</v>
      </c>
      <c r="E34" s="33">
        <v>1.9124384520593245E-3</v>
      </c>
      <c r="F34" s="34">
        <v>4.7806531161076016E-4</v>
      </c>
      <c r="G34" s="35">
        <v>1.4343731404485643E-3</v>
      </c>
      <c r="H34" s="33">
        <v>6.1550598760056808E-4</v>
      </c>
      <c r="I34" s="34">
        <v>5.8272294858804333E-4</v>
      </c>
      <c r="J34" s="35">
        <v>3.2783039012524752E-5</v>
      </c>
      <c r="K34" s="33">
        <f t="shared" si="0"/>
        <v>4.4403828917192172E-3</v>
      </c>
      <c r="L34" s="34">
        <f t="shared" si="1"/>
        <v>1.5388535718095636E-3</v>
      </c>
      <c r="M34" s="35">
        <f t="shared" si="2"/>
        <v>2.9015293199096534E-3</v>
      </c>
      <c r="N34" s="33">
        <v>3.0926278565102327E-3</v>
      </c>
      <c r="O34" s="34">
        <v>6.2532317874269784E-4</v>
      </c>
      <c r="P34" s="35">
        <v>2.4673046777675348E-3</v>
      </c>
      <c r="Q34" s="33">
        <v>3.7639890543634917E-3</v>
      </c>
      <c r="R34" s="34">
        <v>1.2026945177189667E-3</v>
      </c>
      <c r="S34" s="35">
        <v>2.5612945366445252E-3</v>
      </c>
      <c r="T34" s="33">
        <v>-6.7136119785325926E-4</v>
      </c>
      <c r="U34" s="34">
        <v>-5.7737133897626885E-4</v>
      </c>
      <c r="V34" s="35">
        <v>-9.3989858876990413E-5</v>
      </c>
      <c r="W34" s="33">
        <f t="shared" si="3"/>
        <v>6.8566169108737248E-3</v>
      </c>
      <c r="X34" s="34">
        <f t="shared" si="4"/>
        <v>1.8280176964616645E-3</v>
      </c>
      <c r="Y34" s="35">
        <f t="shared" si="5"/>
        <v>5.0285992144120601E-3</v>
      </c>
      <c r="Z34" s="33">
        <v>9.820380843222295E-4</v>
      </c>
      <c r="AA34" s="34">
        <v>2.8345810380775883E-4</v>
      </c>
      <c r="AB34" s="35">
        <v>6.9857998051447057E-4</v>
      </c>
      <c r="AC34" s="33">
        <v>1.032966978442228E-3</v>
      </c>
      <c r="AD34" s="34">
        <v>4.924189665297576E-4</v>
      </c>
      <c r="AE34" s="35">
        <v>5.4054801191247043E-4</v>
      </c>
      <c r="AF34" s="33">
        <v>-5.0928894119998686E-5</v>
      </c>
      <c r="AG34" s="34">
        <v>-2.0896086272199877E-4</v>
      </c>
      <c r="AH34" s="35">
        <v>1.5803196860200014E-4</v>
      </c>
      <c r="AI34" s="33">
        <f t="shared" si="6"/>
        <v>2.0150050627644575E-3</v>
      </c>
      <c r="AJ34" s="34">
        <f t="shared" si="7"/>
        <v>7.7587707033751642E-4</v>
      </c>
      <c r="AK34" s="35">
        <f t="shared" si="8"/>
        <v>1.239127992426941E-3</v>
      </c>
      <c r="AL34" s="33">
        <v>5.76687325297413E-3</v>
      </c>
      <c r="AM34" s="34">
        <v>1.1170687639305765E-3</v>
      </c>
      <c r="AN34" s="35">
        <v>4.6498044890435535E-3</v>
      </c>
      <c r="AO34" s="33">
        <v>6.2006371605139114E-3</v>
      </c>
      <c r="AP34" s="34">
        <v>1.6719349896387875E-3</v>
      </c>
      <c r="AQ34" s="35">
        <v>4.5287021708751238E-3</v>
      </c>
      <c r="AR34" s="33">
        <v>-4.337639075397817E-4</v>
      </c>
      <c r="AS34" s="34">
        <v>-5.5486622570821102E-4</v>
      </c>
      <c r="AT34" s="35">
        <v>1.2110231816842964E-4</v>
      </c>
      <c r="AU34" s="33">
        <f t="shared" si="9"/>
        <v>1.1967510413488041E-2</v>
      </c>
      <c r="AV34" s="34">
        <f t="shared" si="10"/>
        <v>2.789003753569364E-3</v>
      </c>
      <c r="AW34" s="35">
        <f t="shared" si="11"/>
        <v>9.1785066599186782E-3</v>
      </c>
      <c r="AX34" s="33">
        <v>8.3519842244472158E-3</v>
      </c>
      <c r="AY34" s="34">
        <v>2.9044000508934528E-3</v>
      </c>
      <c r="AZ34" s="35">
        <v>5.4475841735537626E-3</v>
      </c>
      <c r="BA34" s="33">
        <v>6.9390884046922627E-3</v>
      </c>
      <c r="BB34" s="34">
        <v>2.2653965985736362E-3</v>
      </c>
      <c r="BC34" s="35">
        <v>4.6736918061186265E-3</v>
      </c>
      <c r="BD34" s="33">
        <v>1.4128958197549525E-3</v>
      </c>
      <c r="BE34" s="34">
        <v>6.3900345231981655E-4</v>
      </c>
      <c r="BF34" s="35">
        <v>7.7389236743513612E-4</v>
      </c>
      <c r="BG34" s="33">
        <f t="shared" si="12"/>
        <v>1.5291072629139479E-2</v>
      </c>
      <c r="BH34" s="34">
        <f t="shared" si="13"/>
        <v>5.1697966494670886E-3</v>
      </c>
      <c r="BI34" s="35">
        <f t="shared" si="14"/>
        <v>1.0121275979672389E-2</v>
      </c>
      <c r="BJ34" s="33">
        <v>3.5118963446379883E-3</v>
      </c>
      <c r="BK34" s="34">
        <v>8.137281899757619E-4</v>
      </c>
      <c r="BL34" s="35">
        <v>2.6981681546622265E-3</v>
      </c>
      <c r="BM34" s="33">
        <v>4.2638860979004323E-3</v>
      </c>
      <c r="BN34" s="34">
        <v>1.254190469811074E-3</v>
      </c>
      <c r="BO34" s="35">
        <v>3.0096956280893585E-3</v>
      </c>
      <c r="BP34" s="33">
        <v>-7.5198975326244417E-4</v>
      </c>
      <c r="BQ34" s="34">
        <v>-4.4046227983531212E-4</v>
      </c>
      <c r="BR34" s="35">
        <v>-3.1152747342713194E-4</v>
      </c>
      <c r="BS34" s="33">
        <f t="shared" si="15"/>
        <v>7.775782442538421E-3</v>
      </c>
      <c r="BT34" s="34">
        <f t="shared" si="16"/>
        <v>2.067918659786836E-3</v>
      </c>
      <c r="BU34" s="35">
        <f t="shared" si="17"/>
        <v>5.7078637827515846E-3</v>
      </c>
      <c r="BV34" s="33">
        <v>4.6124495451309033E-3</v>
      </c>
      <c r="BW34" s="34">
        <v>1.6636772079199568E-3</v>
      </c>
      <c r="BX34" s="35">
        <v>2.9487723372109463E-3</v>
      </c>
      <c r="BY34" s="33">
        <v>4.2845128316358807E-3</v>
      </c>
      <c r="BZ34" s="34">
        <v>1.531552700418666E-3</v>
      </c>
      <c r="CA34" s="35">
        <v>2.7529601312172147E-3</v>
      </c>
      <c r="CB34" s="33">
        <v>3.2793671349502253E-4</v>
      </c>
      <c r="CC34" s="34">
        <v>1.3212450750129073E-4</v>
      </c>
      <c r="CD34" s="35">
        <v>1.9581220599373169E-4</v>
      </c>
      <c r="CE34" s="33">
        <f t="shared" si="18"/>
        <v>8.896962376766784E-3</v>
      </c>
      <c r="CF34" s="34">
        <f t="shared" si="19"/>
        <v>3.195229908338623E-3</v>
      </c>
      <c r="CG34" s="35">
        <f t="shared" si="20"/>
        <v>5.701732468428161E-3</v>
      </c>
      <c r="CH34" s="33">
        <v>5.6240100851260334E-3</v>
      </c>
      <c r="CI34" s="34">
        <v>2.0215971116902191E-3</v>
      </c>
      <c r="CJ34" s="35">
        <v>3.6024129734358147E-3</v>
      </c>
      <c r="CK34" s="33">
        <v>6.7382435591960685E-3</v>
      </c>
      <c r="CL34" s="34">
        <v>2.243175014291633E-3</v>
      </c>
      <c r="CM34" s="35">
        <v>4.4950685449044354E-3</v>
      </c>
      <c r="CN34" s="33">
        <v>-1.1142334740700346E-3</v>
      </c>
      <c r="CO34" s="34">
        <v>-2.2157790260141389E-4</v>
      </c>
      <c r="CP34" s="35">
        <v>-8.926555714686207E-4</v>
      </c>
      <c r="CQ34" s="33">
        <f t="shared" si="21"/>
        <v>1.2362253644322103E-2</v>
      </c>
      <c r="CR34" s="34">
        <f t="shared" si="22"/>
        <v>4.2647721259818517E-3</v>
      </c>
      <c r="CS34" s="35">
        <f t="shared" si="23"/>
        <v>8.0974815183402493E-3</v>
      </c>
    </row>
    <row r="35" spans="1:97" x14ac:dyDescent="0.35">
      <c r="A35" s="65" t="s">
        <v>57</v>
      </c>
      <c r="B35" s="33">
        <v>2.9561926760303531E-3</v>
      </c>
      <c r="C35" s="34">
        <v>9.4140176863781206E-4</v>
      </c>
      <c r="D35" s="35">
        <v>2.0147909073925411E-3</v>
      </c>
      <c r="E35" s="33">
        <v>2.5140720117167266E-3</v>
      </c>
      <c r="F35" s="34">
        <v>5.7111072573165543E-4</v>
      </c>
      <c r="G35" s="35">
        <v>1.9429612859850711E-3</v>
      </c>
      <c r="H35" s="33">
        <v>4.4212066431362679E-4</v>
      </c>
      <c r="I35" s="34">
        <v>3.7029104290615662E-4</v>
      </c>
      <c r="J35" s="35">
        <v>7.1829621407470002E-5</v>
      </c>
      <c r="K35" s="33">
        <f t="shared" si="0"/>
        <v>5.4702646877470796E-3</v>
      </c>
      <c r="L35" s="34">
        <f t="shared" si="1"/>
        <v>1.5125124943694674E-3</v>
      </c>
      <c r="M35" s="35">
        <f t="shared" si="2"/>
        <v>3.9577521933776127E-3</v>
      </c>
      <c r="N35" s="33">
        <v>3.5758245402287138E-3</v>
      </c>
      <c r="O35" s="34">
        <v>6.9149674806111153E-4</v>
      </c>
      <c r="P35" s="35">
        <v>2.8843277921676022E-3</v>
      </c>
      <c r="Q35" s="33">
        <v>4.2747264038988427E-3</v>
      </c>
      <c r="R35" s="34">
        <v>7.7933552416617155E-4</v>
      </c>
      <c r="S35" s="35">
        <v>3.4953908797326714E-3</v>
      </c>
      <c r="T35" s="33">
        <v>-6.9890186367012916E-4</v>
      </c>
      <c r="U35" s="34">
        <v>-8.7838776105060015E-5</v>
      </c>
      <c r="V35" s="35">
        <v>-6.1106308756506914E-4</v>
      </c>
      <c r="W35" s="33">
        <f t="shared" si="3"/>
        <v>7.8505509441275569E-3</v>
      </c>
      <c r="X35" s="34">
        <f t="shared" si="4"/>
        <v>1.4708322722272831E-3</v>
      </c>
      <c r="Y35" s="35">
        <f t="shared" si="5"/>
        <v>6.3797186719002736E-3</v>
      </c>
      <c r="Z35" s="33">
        <v>1.5747507279404958E-3</v>
      </c>
      <c r="AA35" s="34">
        <v>3.0519655045736462E-4</v>
      </c>
      <c r="AB35" s="35">
        <v>1.2695541774831313E-3</v>
      </c>
      <c r="AC35" s="33">
        <v>1.554968490527835E-3</v>
      </c>
      <c r="AD35" s="34">
        <v>2.0145440702055739E-4</v>
      </c>
      <c r="AE35" s="35">
        <v>1.3535140835072776E-3</v>
      </c>
      <c r="AF35" s="33">
        <v>1.9782237412660936E-5</v>
      </c>
      <c r="AG35" s="34">
        <v>1.0374214343680723E-4</v>
      </c>
      <c r="AH35" s="35">
        <v>-8.3959906024146319E-5</v>
      </c>
      <c r="AI35" s="33">
        <f t="shared" si="6"/>
        <v>3.1297192184683307E-3</v>
      </c>
      <c r="AJ35" s="34">
        <f t="shared" si="7"/>
        <v>5.0665095747792202E-4</v>
      </c>
      <c r="AK35" s="35">
        <f t="shared" si="8"/>
        <v>2.6230682609904091E-3</v>
      </c>
      <c r="AL35" s="33">
        <v>9.5541506836649571E-3</v>
      </c>
      <c r="AM35" s="34">
        <v>2.1652558040767206E-3</v>
      </c>
      <c r="AN35" s="35">
        <v>7.3888948795882365E-3</v>
      </c>
      <c r="AO35" s="33">
        <v>6.9041066443845545E-3</v>
      </c>
      <c r="AP35" s="34">
        <v>1.1872163444019124E-3</v>
      </c>
      <c r="AQ35" s="35">
        <v>5.7168902999826425E-3</v>
      </c>
      <c r="AR35" s="33">
        <v>2.6500440392804021E-3</v>
      </c>
      <c r="AS35" s="34">
        <v>9.7803945967480819E-4</v>
      </c>
      <c r="AT35" s="35">
        <v>1.6720045796055939E-3</v>
      </c>
      <c r="AU35" s="33">
        <f t="shared" si="9"/>
        <v>1.6458257328049512E-2</v>
      </c>
      <c r="AV35" s="34">
        <f t="shared" si="10"/>
        <v>3.352472148478633E-3</v>
      </c>
      <c r="AW35" s="35">
        <f t="shared" si="11"/>
        <v>1.3105785179570879E-2</v>
      </c>
      <c r="AX35" s="33">
        <v>1.0218213241517421E-2</v>
      </c>
      <c r="AY35" s="34">
        <v>2.3696017324303228E-3</v>
      </c>
      <c r="AZ35" s="35">
        <v>7.848611509087099E-3</v>
      </c>
      <c r="BA35" s="33">
        <v>7.6691608741619082E-3</v>
      </c>
      <c r="BB35" s="34">
        <v>2.3687201710482966E-3</v>
      </c>
      <c r="BC35" s="35">
        <v>5.3004407031136116E-3</v>
      </c>
      <c r="BD35" s="33">
        <v>2.5490523673555128E-3</v>
      </c>
      <c r="BE35" s="34">
        <v>8.8156138202625384E-7</v>
      </c>
      <c r="BF35" s="35">
        <v>2.5481708059734874E-3</v>
      </c>
      <c r="BG35" s="33">
        <f t="shared" si="12"/>
        <v>1.7887374115679328E-2</v>
      </c>
      <c r="BH35" s="34">
        <f t="shared" si="13"/>
        <v>4.7383219034786194E-3</v>
      </c>
      <c r="BI35" s="35">
        <f t="shared" si="14"/>
        <v>1.314905221220071E-2</v>
      </c>
      <c r="BJ35" s="33">
        <v>4.4735361267733221E-3</v>
      </c>
      <c r="BK35" s="34">
        <v>1.3568640167589757E-3</v>
      </c>
      <c r="BL35" s="35">
        <v>3.1166721100143466E-3</v>
      </c>
      <c r="BM35" s="33">
        <v>5.1441222388527797E-3</v>
      </c>
      <c r="BN35" s="34">
        <v>1.3329913345337143E-3</v>
      </c>
      <c r="BO35" s="35">
        <v>3.8111309043190656E-3</v>
      </c>
      <c r="BP35" s="33">
        <v>-6.7058611207945762E-4</v>
      </c>
      <c r="BQ35" s="34">
        <v>2.3872682225261396E-5</v>
      </c>
      <c r="BR35" s="35">
        <v>-6.9445879430471901E-4</v>
      </c>
      <c r="BS35" s="33">
        <f t="shared" si="15"/>
        <v>9.6176583656261017E-3</v>
      </c>
      <c r="BT35" s="34">
        <f t="shared" si="16"/>
        <v>2.6898553512926899E-3</v>
      </c>
      <c r="BU35" s="35">
        <f t="shared" si="17"/>
        <v>6.9278030143334127E-3</v>
      </c>
      <c r="BV35" s="33">
        <v>5.6345524669014256E-3</v>
      </c>
      <c r="BW35" s="34">
        <v>1.752402977646354E-3</v>
      </c>
      <c r="BX35" s="35">
        <v>3.8821494892550719E-3</v>
      </c>
      <c r="BY35" s="33">
        <v>5.50975863766184E-3</v>
      </c>
      <c r="BZ35" s="34">
        <v>1.1344284488462018E-3</v>
      </c>
      <c r="CA35" s="35">
        <v>4.3753301888156378E-3</v>
      </c>
      <c r="CB35" s="33">
        <v>1.247938292395865E-4</v>
      </c>
      <c r="CC35" s="34">
        <v>6.1797452880015219E-4</v>
      </c>
      <c r="CD35" s="35">
        <v>-4.9318069956056591E-4</v>
      </c>
      <c r="CE35" s="33">
        <f t="shared" si="18"/>
        <v>1.1144311104563265E-2</v>
      </c>
      <c r="CF35" s="34">
        <f t="shared" si="19"/>
        <v>2.886831426492556E-3</v>
      </c>
      <c r="CG35" s="35">
        <f t="shared" si="20"/>
        <v>8.2574796780707088E-3</v>
      </c>
      <c r="CH35" s="33">
        <v>7.5767027164150326E-3</v>
      </c>
      <c r="CI35" s="34">
        <v>1.7940126748779762E-3</v>
      </c>
      <c r="CJ35" s="35">
        <v>5.782690041537056E-3</v>
      </c>
      <c r="CK35" s="33">
        <v>6.9517462214692353E-3</v>
      </c>
      <c r="CL35" s="34">
        <v>1.2050944092293976E-3</v>
      </c>
      <c r="CM35" s="35">
        <v>5.7466518122398381E-3</v>
      </c>
      <c r="CN35" s="33">
        <v>6.2495649494579634E-4</v>
      </c>
      <c r="CO35" s="34">
        <v>5.8891826564857856E-4</v>
      </c>
      <c r="CP35" s="35">
        <v>3.6038229297217887E-5</v>
      </c>
      <c r="CQ35" s="33">
        <f t="shared" si="21"/>
        <v>1.4528448937884268E-2</v>
      </c>
      <c r="CR35" s="34">
        <f t="shared" si="22"/>
        <v>2.9991070841073738E-3</v>
      </c>
      <c r="CS35" s="35">
        <f t="shared" si="23"/>
        <v>1.1529341853776895E-2</v>
      </c>
    </row>
    <row r="36" spans="1:97" x14ac:dyDescent="0.35">
      <c r="A36" s="65" t="s">
        <v>58</v>
      </c>
      <c r="B36" s="33">
        <v>2.7680101959229059E-3</v>
      </c>
      <c r="C36" s="34">
        <v>7.1219705921321715E-4</v>
      </c>
      <c r="D36" s="35">
        <v>2.0558131367096888E-3</v>
      </c>
      <c r="E36" s="33">
        <v>2.364428435213852E-3</v>
      </c>
      <c r="F36" s="34">
        <v>5.1684923006566227E-4</v>
      </c>
      <c r="G36" s="35">
        <v>1.8475792051481899E-3</v>
      </c>
      <c r="H36" s="33">
        <v>4.0358176070905399E-4</v>
      </c>
      <c r="I36" s="34">
        <v>1.9534782914755488E-4</v>
      </c>
      <c r="J36" s="35">
        <v>2.0823393156149889E-4</v>
      </c>
      <c r="K36" s="33">
        <f t="shared" si="0"/>
        <v>5.1324386311367579E-3</v>
      </c>
      <c r="L36" s="34">
        <f t="shared" si="1"/>
        <v>1.2290462892788794E-3</v>
      </c>
      <c r="M36" s="35">
        <f t="shared" si="2"/>
        <v>3.9033923418578787E-3</v>
      </c>
      <c r="N36" s="33">
        <v>4.2022745204536374E-3</v>
      </c>
      <c r="O36" s="34">
        <v>9.2824490394061827E-4</v>
      </c>
      <c r="P36" s="35">
        <v>3.2740296165130189E-3</v>
      </c>
      <c r="Q36" s="33">
        <v>3.3019266573772492E-3</v>
      </c>
      <c r="R36" s="34">
        <v>8.1768488695289671E-4</v>
      </c>
      <c r="S36" s="35">
        <v>2.4842417704243522E-3</v>
      </c>
      <c r="T36" s="33">
        <v>9.0034786307638826E-4</v>
      </c>
      <c r="U36" s="34">
        <v>1.1056001698772156E-4</v>
      </c>
      <c r="V36" s="35">
        <v>7.897878460886667E-4</v>
      </c>
      <c r="W36" s="33">
        <f t="shared" si="3"/>
        <v>7.5042011778308866E-3</v>
      </c>
      <c r="X36" s="34">
        <f t="shared" si="4"/>
        <v>1.745929790893515E-3</v>
      </c>
      <c r="Y36" s="35">
        <f t="shared" si="5"/>
        <v>5.7582713869373716E-3</v>
      </c>
      <c r="Z36" s="33">
        <v>8.523745488236258E-3</v>
      </c>
      <c r="AA36" s="34">
        <v>6.5688277917038307E-4</v>
      </c>
      <c r="AB36" s="35">
        <v>7.8668627090658742E-3</v>
      </c>
      <c r="AC36" s="33">
        <v>1.2114307131066262E-3</v>
      </c>
      <c r="AD36" s="34">
        <v>5.2874145755938177E-4</v>
      </c>
      <c r="AE36" s="35">
        <v>6.8268925554724428E-4</v>
      </c>
      <c r="AF36" s="33">
        <v>7.3123147751296309E-3</v>
      </c>
      <c r="AG36" s="34">
        <v>1.281413216110013E-4</v>
      </c>
      <c r="AH36" s="35">
        <v>7.1841734535186301E-3</v>
      </c>
      <c r="AI36" s="33">
        <f t="shared" si="6"/>
        <v>9.735176201342885E-3</v>
      </c>
      <c r="AJ36" s="34">
        <f t="shared" si="7"/>
        <v>1.1856242367297648E-3</v>
      </c>
      <c r="AK36" s="35">
        <f t="shared" si="8"/>
        <v>8.5495519646131193E-3</v>
      </c>
      <c r="AL36" s="33">
        <v>4.4316882692806078E-3</v>
      </c>
      <c r="AM36" s="34">
        <v>1.0029226091533413E-3</v>
      </c>
      <c r="AN36" s="35">
        <v>3.4287656601272665E-3</v>
      </c>
      <c r="AO36" s="33">
        <v>8.2498472688420019E-3</v>
      </c>
      <c r="AP36" s="34">
        <v>3.7026981510704968E-3</v>
      </c>
      <c r="AQ36" s="35">
        <v>4.5471491177715056E-3</v>
      </c>
      <c r="AR36" s="33">
        <v>-3.8181589995613945E-3</v>
      </c>
      <c r="AS36" s="34">
        <v>-2.6997755419171554E-3</v>
      </c>
      <c r="AT36" s="35">
        <v>-1.118383457644239E-3</v>
      </c>
      <c r="AU36" s="33">
        <f t="shared" si="9"/>
        <v>1.268153553812261E-2</v>
      </c>
      <c r="AV36" s="34">
        <f t="shared" si="10"/>
        <v>4.7056207602238376E-3</v>
      </c>
      <c r="AW36" s="35">
        <f t="shared" si="11"/>
        <v>7.9759147778987721E-3</v>
      </c>
      <c r="AX36" s="33">
        <v>2.8139512073215543E-2</v>
      </c>
      <c r="AY36" s="34">
        <v>2.081160374330308E-2</v>
      </c>
      <c r="AZ36" s="35">
        <v>7.3279083299124621E-3</v>
      </c>
      <c r="BA36" s="33">
        <v>7.6390597230406448E-3</v>
      </c>
      <c r="BB36" s="34">
        <v>2.3203552232342458E-3</v>
      </c>
      <c r="BC36" s="35">
        <v>5.318704499806399E-3</v>
      </c>
      <c r="BD36" s="33">
        <v>2.0500452350174898E-2</v>
      </c>
      <c r="BE36" s="34">
        <v>1.8491248520068834E-2</v>
      </c>
      <c r="BF36" s="35">
        <v>2.0092038301060631E-3</v>
      </c>
      <c r="BG36" s="33">
        <f t="shared" si="12"/>
        <v>3.5778571796256188E-2</v>
      </c>
      <c r="BH36" s="34">
        <f t="shared" si="13"/>
        <v>2.3131958966537327E-2</v>
      </c>
      <c r="BI36" s="35">
        <f t="shared" si="14"/>
        <v>1.2646612829718861E-2</v>
      </c>
      <c r="BJ36" s="33">
        <v>3.7155499819354664E-3</v>
      </c>
      <c r="BK36" s="34">
        <v>8.0099464260292147E-4</v>
      </c>
      <c r="BL36" s="35">
        <v>2.9145553393325448E-3</v>
      </c>
      <c r="BM36" s="33">
        <v>4.6763185858517036E-3</v>
      </c>
      <c r="BN36" s="34">
        <v>9.9079048081680875E-4</v>
      </c>
      <c r="BO36" s="35">
        <v>3.6855281050348948E-3</v>
      </c>
      <c r="BP36" s="33">
        <v>-9.6076860391623741E-4</v>
      </c>
      <c r="BQ36" s="34">
        <v>-1.8979583821388728E-4</v>
      </c>
      <c r="BR36" s="35">
        <v>-7.7097276570235003E-4</v>
      </c>
      <c r="BS36" s="33">
        <f t="shared" si="15"/>
        <v>8.39186856778717E-3</v>
      </c>
      <c r="BT36" s="34">
        <f t="shared" si="16"/>
        <v>1.7917851234197303E-3</v>
      </c>
      <c r="BU36" s="35">
        <f t="shared" si="17"/>
        <v>6.6000834443674401E-3</v>
      </c>
      <c r="BV36" s="33">
        <v>6.3609023040830928E-3</v>
      </c>
      <c r="BW36" s="34">
        <v>1.3432733620067393E-3</v>
      </c>
      <c r="BX36" s="35">
        <v>5.0176289420763532E-3</v>
      </c>
      <c r="BY36" s="33">
        <v>4.953438330849446E-3</v>
      </c>
      <c r="BZ36" s="34">
        <v>1.4538333789944602E-3</v>
      </c>
      <c r="CA36" s="35">
        <v>3.4996049518549854E-3</v>
      </c>
      <c r="CB36" s="33">
        <v>1.4074639732336472E-3</v>
      </c>
      <c r="CC36" s="34">
        <v>-1.1056001698772091E-4</v>
      </c>
      <c r="CD36" s="35">
        <v>1.5180239902213679E-3</v>
      </c>
      <c r="CE36" s="33">
        <f t="shared" si="18"/>
        <v>1.131434063493254E-2</v>
      </c>
      <c r="CF36" s="34">
        <f t="shared" si="19"/>
        <v>2.7971067410011994E-3</v>
      </c>
      <c r="CG36" s="35">
        <f t="shared" si="20"/>
        <v>8.5172338939313377E-3</v>
      </c>
      <c r="CH36" s="33">
        <v>8.9980637260261096E-3</v>
      </c>
      <c r="CI36" s="34">
        <v>3.2962718517966622E-3</v>
      </c>
      <c r="CJ36" s="35">
        <v>5.701791874229447E-3</v>
      </c>
      <c r="CK36" s="33">
        <v>6.6424088073494111E-3</v>
      </c>
      <c r="CL36" s="34">
        <v>1.1413796670052927E-3</v>
      </c>
      <c r="CM36" s="35">
        <v>5.5010291403441184E-3</v>
      </c>
      <c r="CN36" s="33">
        <v>2.3556549186766976E-3</v>
      </c>
      <c r="CO36" s="34">
        <v>2.1548921847913695E-3</v>
      </c>
      <c r="CP36" s="35">
        <v>2.0076273388532854E-4</v>
      </c>
      <c r="CQ36" s="33">
        <f t="shared" si="21"/>
        <v>1.564047253337552E-2</v>
      </c>
      <c r="CR36" s="34">
        <f t="shared" si="22"/>
        <v>4.4376515188019553E-3</v>
      </c>
      <c r="CS36" s="35">
        <f t="shared" si="23"/>
        <v>1.1202821014573566E-2</v>
      </c>
    </row>
    <row r="37" spans="1:97" x14ac:dyDescent="0.35">
      <c r="A37" s="65" t="s">
        <v>59</v>
      </c>
      <c r="B37" s="33">
        <v>2.4953758937294071E-3</v>
      </c>
      <c r="C37" s="34">
        <v>4.8001268646439725E-4</v>
      </c>
      <c r="D37" s="35">
        <v>2.0153632072650099E-3</v>
      </c>
      <c r="E37" s="33">
        <v>2.3287328160428839E-3</v>
      </c>
      <c r="F37" s="34">
        <v>5.079573436082217E-4</v>
      </c>
      <c r="G37" s="35">
        <v>1.8207754724346621E-3</v>
      </c>
      <c r="H37" s="33">
        <v>1.6664307768652332E-4</v>
      </c>
      <c r="I37" s="34">
        <v>-2.7944657143824452E-5</v>
      </c>
      <c r="J37" s="35">
        <v>1.945877348303478E-4</v>
      </c>
      <c r="K37" s="33">
        <f t="shared" ref="K37:K68" si="24">B37+E37</f>
        <v>4.824108709772291E-3</v>
      </c>
      <c r="L37" s="34">
        <f t="shared" ref="L37:L68" si="25">C37+F37</f>
        <v>9.87970030072619E-4</v>
      </c>
      <c r="M37" s="35">
        <f t="shared" ref="M37:M68" si="26">D37+G37</f>
        <v>3.8361386796996718E-3</v>
      </c>
      <c r="N37" s="33">
        <v>3.2198872491159937E-3</v>
      </c>
      <c r="O37" s="34">
        <v>4.2039969536907494E-4</v>
      </c>
      <c r="P37" s="35">
        <v>2.7994875537469188E-3</v>
      </c>
      <c r="Q37" s="33">
        <v>3.8918230209520365E-3</v>
      </c>
      <c r="R37" s="34">
        <v>1.1601473797118304E-3</v>
      </c>
      <c r="S37" s="35">
        <v>2.7316756412402061E-3</v>
      </c>
      <c r="T37" s="33">
        <v>-6.7193577183604291E-4</v>
      </c>
      <c r="U37" s="34">
        <v>-7.3974768434275544E-4</v>
      </c>
      <c r="V37" s="35">
        <v>6.7811912506712639E-5</v>
      </c>
      <c r="W37" s="33">
        <f t="shared" ref="W37:W68" si="27">N37+Q37</f>
        <v>7.1117102700680307E-3</v>
      </c>
      <c r="X37" s="34">
        <f t="shared" ref="X37:X68" si="28">O37+R37</f>
        <v>1.5805470750809053E-3</v>
      </c>
      <c r="Y37" s="35">
        <f t="shared" ref="Y37:Y68" si="29">P37+S37</f>
        <v>5.5311631949871249E-3</v>
      </c>
      <c r="Z37" s="33">
        <v>3.1943681062230394E-3</v>
      </c>
      <c r="AA37" s="34">
        <v>9.579073182308518E-5</v>
      </c>
      <c r="AB37" s="35">
        <v>3.0985773743999541E-3</v>
      </c>
      <c r="AC37" s="33">
        <v>1.4701007712349589E-3</v>
      </c>
      <c r="AD37" s="34">
        <v>7.4193406338579312E-4</v>
      </c>
      <c r="AE37" s="35">
        <v>7.2816670784916571E-4</v>
      </c>
      <c r="AF37" s="33">
        <v>1.7242673349880803E-3</v>
      </c>
      <c r="AG37" s="34">
        <v>-6.4614333156270791E-4</v>
      </c>
      <c r="AH37" s="35">
        <v>2.3704106665507884E-3</v>
      </c>
      <c r="AI37" s="33">
        <f t="shared" ref="AI37:AI68" si="30">Z37+AC37</f>
        <v>4.6644688774579984E-3</v>
      </c>
      <c r="AJ37" s="34">
        <f t="shared" ref="AJ37:AJ68" si="31">AA37+AD37</f>
        <v>8.3772479520887832E-4</v>
      </c>
      <c r="AK37" s="35">
        <f t="shared" ref="AK37:AK68" si="32">AB37+AE37</f>
        <v>3.8267440822491198E-3</v>
      </c>
      <c r="AL37" s="33">
        <v>6.8896561485095233E-3</v>
      </c>
      <c r="AM37" s="34">
        <v>4.2552402125119437E-4</v>
      </c>
      <c r="AN37" s="35">
        <v>6.4641321272583289E-3</v>
      </c>
      <c r="AO37" s="33">
        <v>4.5656035501056404E-3</v>
      </c>
      <c r="AP37" s="34">
        <v>8.7243356251710054E-4</v>
      </c>
      <c r="AQ37" s="35">
        <v>3.6931699875885401E-3</v>
      </c>
      <c r="AR37" s="33">
        <v>2.3240525984038825E-3</v>
      </c>
      <c r="AS37" s="34">
        <v>-4.4690954126590617E-4</v>
      </c>
      <c r="AT37" s="35">
        <v>2.7709621396697888E-3</v>
      </c>
      <c r="AU37" s="33">
        <f t="shared" ref="AU37:AU68" si="33">AL37+AO37</f>
        <v>1.1455259698615165E-2</v>
      </c>
      <c r="AV37" s="34">
        <f t="shared" ref="AV37:AV68" si="34">AM37+AP37</f>
        <v>1.297957583768295E-3</v>
      </c>
      <c r="AW37" s="35">
        <f t="shared" ref="AW37:AW68" si="35">AN37+AQ37</f>
        <v>1.0157302114846868E-2</v>
      </c>
      <c r="AX37" s="33">
        <v>6.2738488261689608E-3</v>
      </c>
      <c r="AY37" s="34">
        <v>6.2533856848130318E-4</v>
      </c>
      <c r="AZ37" s="35">
        <v>5.6485102576876575E-3</v>
      </c>
      <c r="BA37" s="33">
        <v>4.7144481358949364E-3</v>
      </c>
      <c r="BB37" s="34">
        <v>-7.4412044242883058E-4</v>
      </c>
      <c r="BC37" s="35">
        <v>5.4585685783237669E-3</v>
      </c>
      <c r="BD37" s="33">
        <v>1.5594006902740244E-3</v>
      </c>
      <c r="BE37" s="34">
        <v>1.3694590109101339E-3</v>
      </c>
      <c r="BF37" s="35">
        <v>1.8994167936389056E-4</v>
      </c>
      <c r="BG37" s="33">
        <f t="shared" ref="BG37:BG68" si="36">AX37+BA37</f>
        <v>1.0988296962063897E-2</v>
      </c>
      <c r="BH37" s="34">
        <f t="shared" ref="BH37:BH68" si="37">AY37+BB37</f>
        <v>-1.187818739475274E-4</v>
      </c>
      <c r="BI37" s="35">
        <f t="shared" ref="BI37:BI68" si="38">AZ37+BC37</f>
        <v>1.1107078836011424E-2</v>
      </c>
      <c r="BJ37" s="33">
        <v>4.1980868978400386E-3</v>
      </c>
      <c r="BK37" s="34">
        <v>6.4252214127267691E-4</v>
      </c>
      <c r="BL37" s="35">
        <v>3.5555647565673615E-3</v>
      </c>
      <c r="BM37" s="33">
        <v>5.3000219355309932E-3</v>
      </c>
      <c r="BN37" s="34">
        <v>1.3685024700788048E-3</v>
      </c>
      <c r="BO37" s="35">
        <v>3.9315194654521886E-3</v>
      </c>
      <c r="BP37" s="33">
        <v>-1.101935037690955E-3</v>
      </c>
      <c r="BQ37" s="34">
        <v>-7.2598032880612793E-4</v>
      </c>
      <c r="BR37" s="35">
        <v>-3.759547088848271E-4</v>
      </c>
      <c r="BS37" s="33">
        <f t="shared" ref="BS37:BS68" si="39">BJ37+BM37</f>
        <v>9.4981088333710318E-3</v>
      </c>
      <c r="BT37" s="34">
        <f t="shared" ref="BT37:BT68" si="40">BK37+BN37</f>
        <v>2.0110246113514817E-3</v>
      </c>
      <c r="BU37" s="35">
        <f t="shared" ref="BU37:BU68" si="41">BL37+BO37</f>
        <v>7.4870842220195501E-3</v>
      </c>
      <c r="BV37" s="33">
        <v>6.4982942998057904E-3</v>
      </c>
      <c r="BW37" s="34">
        <v>1.2666991958873667E-3</v>
      </c>
      <c r="BX37" s="35">
        <v>5.2315951039184237E-3</v>
      </c>
      <c r="BY37" s="33">
        <v>5.8411165865102539E-3</v>
      </c>
      <c r="BZ37" s="34">
        <v>1.2959420155879945E-3</v>
      </c>
      <c r="CA37" s="35">
        <v>4.545174570922259E-3</v>
      </c>
      <c r="CB37" s="33">
        <v>6.57177713295537E-4</v>
      </c>
      <c r="CC37" s="34">
        <v>-2.9242819700627757E-5</v>
      </c>
      <c r="CD37" s="35">
        <v>6.8642053299616465E-4</v>
      </c>
      <c r="CE37" s="33">
        <f t="shared" ref="CE37:CE68" si="42">BV37+BY37</f>
        <v>1.2339410886316043E-2</v>
      </c>
      <c r="CF37" s="34">
        <f t="shared" ref="CF37:CF68" si="43">BW37+BZ37</f>
        <v>2.5626412114753611E-3</v>
      </c>
      <c r="CG37" s="35">
        <f t="shared" ref="CG37:CG68" si="44">BX37+CA37</f>
        <v>9.7767696748406827E-3</v>
      </c>
      <c r="CH37" s="33">
        <v>7.8568897398458327E-3</v>
      </c>
      <c r="CI37" s="34">
        <v>1.3159268865282599E-3</v>
      </c>
      <c r="CJ37" s="35">
        <v>6.5409628533175728E-3</v>
      </c>
      <c r="CK37" s="33">
        <v>9.3230960234103807E-3</v>
      </c>
      <c r="CL37" s="34">
        <v>2.8655230332811643E-3</v>
      </c>
      <c r="CM37" s="35">
        <v>6.4575729901292164E-3</v>
      </c>
      <c r="CN37" s="33">
        <v>-1.4662062835645486E-3</v>
      </c>
      <c r="CO37" s="34">
        <v>-1.5495961467529044E-3</v>
      </c>
      <c r="CP37" s="35">
        <v>8.3389863188356415E-5</v>
      </c>
      <c r="CQ37" s="33">
        <f t="shared" ref="CQ37:CQ68" si="45">CH37+CK37</f>
        <v>1.7179985763256213E-2</v>
      </c>
      <c r="CR37" s="34">
        <f t="shared" ref="CR37:CR68" si="46">CI37+CL37</f>
        <v>4.1814499198094242E-3</v>
      </c>
      <c r="CS37" s="35">
        <f t="shared" ref="CS37:CS68" si="47">CJ37+CM37</f>
        <v>1.299853584344679E-2</v>
      </c>
    </row>
    <row r="38" spans="1:97" x14ac:dyDescent="0.35">
      <c r="A38" s="65" t="s">
        <v>60</v>
      </c>
      <c r="B38" s="33">
        <v>2.6838920477506092E-3</v>
      </c>
      <c r="C38" s="34">
        <v>9.3587132890490267E-4</v>
      </c>
      <c r="D38" s="35">
        <v>1.7480207188457064E-3</v>
      </c>
      <c r="E38" s="33">
        <v>2.5033060709794821E-3</v>
      </c>
      <c r="F38" s="34">
        <v>1.1035035873268482E-3</v>
      </c>
      <c r="G38" s="35">
        <v>1.3998024836526339E-3</v>
      </c>
      <c r="H38" s="33">
        <v>1.8058597677112691E-4</v>
      </c>
      <c r="I38" s="34">
        <v>-1.6763225842194554E-4</v>
      </c>
      <c r="J38" s="35">
        <v>3.4821823519307245E-4</v>
      </c>
      <c r="K38" s="33">
        <f t="shared" si="24"/>
        <v>5.1871981187300914E-3</v>
      </c>
      <c r="L38" s="34">
        <f t="shared" si="25"/>
        <v>2.0393749162317511E-3</v>
      </c>
      <c r="M38" s="35">
        <f t="shared" si="26"/>
        <v>3.1478232024983403E-3</v>
      </c>
      <c r="N38" s="33">
        <v>2.7412087692633893E-3</v>
      </c>
      <c r="O38" s="34">
        <v>4.9081360250463623E-4</v>
      </c>
      <c r="P38" s="35">
        <v>2.2503951667587532E-3</v>
      </c>
      <c r="Q38" s="33">
        <v>2.9314403911493642E-3</v>
      </c>
      <c r="R38" s="34">
        <v>8.6431248157272625E-4</v>
      </c>
      <c r="S38" s="35">
        <v>2.0671279095766382E-3</v>
      </c>
      <c r="T38" s="33">
        <v>-1.9023162188597497E-4</v>
      </c>
      <c r="U38" s="34">
        <v>-3.7349887906809002E-4</v>
      </c>
      <c r="V38" s="35">
        <v>1.8326725718211499E-4</v>
      </c>
      <c r="W38" s="33">
        <f t="shared" si="27"/>
        <v>5.6726491604127535E-3</v>
      </c>
      <c r="X38" s="34">
        <f t="shared" si="28"/>
        <v>1.3551260840773626E-3</v>
      </c>
      <c r="Y38" s="35">
        <f t="shared" si="29"/>
        <v>4.3175230763353913E-3</v>
      </c>
      <c r="Z38" s="33">
        <v>1.5759312670132896E-3</v>
      </c>
      <c r="AA38" s="34">
        <v>3.8429364435907523E-4</v>
      </c>
      <c r="AB38" s="35">
        <v>1.1916376226542144E-3</v>
      </c>
      <c r="AC38" s="33">
        <v>9.2535513820207185E-4</v>
      </c>
      <c r="AD38" s="34">
        <v>2.8292731609437169E-4</v>
      </c>
      <c r="AE38" s="35">
        <v>6.4242782210770016E-4</v>
      </c>
      <c r="AF38" s="33">
        <v>6.5057612881121759E-4</v>
      </c>
      <c r="AG38" s="34">
        <v>1.0136632826470354E-4</v>
      </c>
      <c r="AH38" s="35">
        <v>5.4920980054651422E-4</v>
      </c>
      <c r="AI38" s="33">
        <f t="shared" si="30"/>
        <v>2.5012864052153614E-3</v>
      </c>
      <c r="AJ38" s="34">
        <f t="shared" si="31"/>
        <v>6.6722096045344686E-4</v>
      </c>
      <c r="AK38" s="35">
        <f t="shared" si="32"/>
        <v>1.8340654447619145E-3</v>
      </c>
      <c r="AL38" s="33">
        <v>5.6180833629580016E-3</v>
      </c>
      <c r="AM38" s="34">
        <v>9.432187336674765E-4</v>
      </c>
      <c r="AN38" s="35">
        <v>4.674864629290525E-3</v>
      </c>
      <c r="AO38" s="33">
        <v>4.0851222261675353E-3</v>
      </c>
      <c r="AP38" s="34">
        <v>4.9805654179665222E-4</v>
      </c>
      <c r="AQ38" s="35">
        <v>3.5870656843708828E-3</v>
      </c>
      <c r="AR38" s="33">
        <v>1.5329611367904668E-3</v>
      </c>
      <c r="AS38" s="34">
        <v>4.4516219187082427E-4</v>
      </c>
      <c r="AT38" s="35">
        <v>1.0877989449196422E-3</v>
      </c>
      <c r="AU38" s="33">
        <f t="shared" si="33"/>
        <v>9.703205589125536E-3</v>
      </c>
      <c r="AV38" s="34">
        <f t="shared" si="34"/>
        <v>1.4412752754641286E-3</v>
      </c>
      <c r="AW38" s="35">
        <f t="shared" si="35"/>
        <v>8.2619303136614083E-3</v>
      </c>
      <c r="AX38" s="33">
        <v>6.8399463284269726E-3</v>
      </c>
      <c r="AY38" s="34">
        <v>1.9669455233115914E-3</v>
      </c>
      <c r="AZ38" s="35">
        <v>4.8730008051153812E-3</v>
      </c>
      <c r="BA38" s="33">
        <v>2.7260891334913072E-2</v>
      </c>
      <c r="BB38" s="34">
        <v>2.306597589918916E-2</v>
      </c>
      <c r="BC38" s="35">
        <v>4.1949154357239105E-3</v>
      </c>
      <c r="BD38" s="33">
        <v>-2.0420945006486099E-2</v>
      </c>
      <c r="BE38" s="34">
        <v>-2.109903037587757E-2</v>
      </c>
      <c r="BF38" s="35">
        <v>6.7808536939147068E-4</v>
      </c>
      <c r="BG38" s="33">
        <f t="shared" si="36"/>
        <v>3.4100837663340045E-2</v>
      </c>
      <c r="BH38" s="34">
        <f t="shared" si="37"/>
        <v>2.5032921422500749E-2</v>
      </c>
      <c r="BI38" s="35">
        <f t="shared" si="38"/>
        <v>9.0679162408392917E-3</v>
      </c>
      <c r="BJ38" s="33">
        <v>3.1242488279757692E-3</v>
      </c>
      <c r="BK38" s="34">
        <v>7.3602888372759827E-4</v>
      </c>
      <c r="BL38" s="35">
        <v>2.388219944248171E-3</v>
      </c>
      <c r="BM38" s="33">
        <v>4.1669883332614271E-3</v>
      </c>
      <c r="BN38" s="34">
        <v>1.2666786523383221E-3</v>
      </c>
      <c r="BO38" s="35">
        <v>2.9003096809231046E-3</v>
      </c>
      <c r="BP38" s="33">
        <v>-1.0427395052856577E-3</v>
      </c>
      <c r="BQ38" s="34">
        <v>-5.3064976861072379E-4</v>
      </c>
      <c r="BR38" s="35">
        <v>-5.1208973667493359E-4</v>
      </c>
      <c r="BS38" s="33">
        <f t="shared" si="39"/>
        <v>7.2912371612371962E-3</v>
      </c>
      <c r="BT38" s="34">
        <f t="shared" si="40"/>
        <v>2.0027075360659202E-3</v>
      </c>
      <c r="BU38" s="35">
        <f t="shared" si="41"/>
        <v>5.288529625171276E-3</v>
      </c>
      <c r="BV38" s="33">
        <v>5.649806044184089E-3</v>
      </c>
      <c r="BW38" s="34">
        <v>2.3016180691556539E-3</v>
      </c>
      <c r="BX38" s="35">
        <v>3.348187975028435E-3</v>
      </c>
      <c r="BY38" s="33">
        <v>5.9035526721692815E-3</v>
      </c>
      <c r="BZ38" s="34">
        <v>2.4361695952342579E-3</v>
      </c>
      <c r="CA38" s="35">
        <v>3.4673830769350236E-3</v>
      </c>
      <c r="CB38" s="33">
        <v>-2.5374662798519185E-4</v>
      </c>
      <c r="CC38" s="34">
        <v>-1.3455152607860397E-4</v>
      </c>
      <c r="CD38" s="35">
        <v>-1.1919510190658853E-4</v>
      </c>
      <c r="CE38" s="33">
        <f t="shared" si="42"/>
        <v>1.155335871635337E-2</v>
      </c>
      <c r="CF38" s="34">
        <f t="shared" si="43"/>
        <v>4.7377876643899114E-3</v>
      </c>
      <c r="CG38" s="35">
        <f t="shared" si="44"/>
        <v>6.815571051963459E-3</v>
      </c>
      <c r="CH38" s="33">
        <v>6.0116396123732103E-3</v>
      </c>
      <c r="CI38" s="34">
        <v>1.4368877257006957E-3</v>
      </c>
      <c r="CJ38" s="35">
        <v>4.5747518866725151E-3</v>
      </c>
      <c r="CK38" s="33">
        <v>5.7774976710293895E-3</v>
      </c>
      <c r="CL38" s="34">
        <v>1.5372790429068592E-3</v>
      </c>
      <c r="CM38" s="35">
        <v>4.2402186281225301E-3</v>
      </c>
      <c r="CN38" s="33">
        <v>2.3414194134382125E-4</v>
      </c>
      <c r="CO38" s="34">
        <v>-1.0039131720616348E-4</v>
      </c>
      <c r="CP38" s="35">
        <v>3.3453325854998495E-4</v>
      </c>
      <c r="CQ38" s="33">
        <f t="shared" si="45"/>
        <v>1.17891372834026E-2</v>
      </c>
      <c r="CR38" s="34">
        <f t="shared" si="46"/>
        <v>2.9741667686075546E-3</v>
      </c>
      <c r="CS38" s="35">
        <f t="shared" si="47"/>
        <v>8.8149705147950452E-3</v>
      </c>
    </row>
    <row r="39" spans="1:97" x14ac:dyDescent="0.35">
      <c r="A39" s="65" t="s">
        <v>61</v>
      </c>
      <c r="B39" s="33">
        <v>4.1421927206479799E-3</v>
      </c>
      <c r="C39" s="34">
        <v>1.4040503457743115E-3</v>
      </c>
      <c r="D39" s="35">
        <v>2.7381423748736684E-3</v>
      </c>
      <c r="E39" s="33">
        <v>2.4055480178201789E-3</v>
      </c>
      <c r="F39" s="34">
        <v>6.0032077642312544E-4</v>
      </c>
      <c r="G39" s="35">
        <v>1.8052272413970533E-3</v>
      </c>
      <c r="H39" s="33">
        <v>1.736644702827801E-3</v>
      </c>
      <c r="I39" s="34">
        <v>8.0372956935118609E-4</v>
      </c>
      <c r="J39" s="35">
        <v>9.3291513347661505E-4</v>
      </c>
      <c r="K39" s="33">
        <f t="shared" si="24"/>
        <v>6.5477407384681588E-3</v>
      </c>
      <c r="L39" s="34">
        <f t="shared" si="25"/>
        <v>2.0043711221974371E-3</v>
      </c>
      <c r="M39" s="35">
        <f t="shared" si="26"/>
        <v>4.5433696162707222E-3</v>
      </c>
      <c r="N39" s="33">
        <v>3.798901688822656E-3</v>
      </c>
      <c r="O39" s="34">
        <v>8.0734098687865392E-4</v>
      </c>
      <c r="P39" s="35">
        <v>2.9915607019440019E-3</v>
      </c>
      <c r="Q39" s="33">
        <v>3.4504858835535919E-3</v>
      </c>
      <c r="R39" s="34">
        <v>8.3922464447830076E-4</v>
      </c>
      <c r="S39" s="35">
        <v>2.611261239075291E-3</v>
      </c>
      <c r="T39" s="33">
        <v>3.4841580526906386E-4</v>
      </c>
      <c r="U39" s="34">
        <v>-3.1883657599646848E-5</v>
      </c>
      <c r="V39" s="35">
        <v>3.8029946286871098E-4</v>
      </c>
      <c r="W39" s="33">
        <f t="shared" si="27"/>
        <v>7.2493875723762483E-3</v>
      </c>
      <c r="X39" s="34">
        <f t="shared" si="28"/>
        <v>1.6465656313569546E-3</v>
      </c>
      <c r="Y39" s="35">
        <f t="shared" si="29"/>
        <v>5.6028219410192929E-3</v>
      </c>
      <c r="Z39" s="33">
        <v>3.321506686144015E-3</v>
      </c>
      <c r="AA39" s="34">
        <v>4.4791895676397193E-4</v>
      </c>
      <c r="AB39" s="35">
        <v>2.8735877293800433E-3</v>
      </c>
      <c r="AC39" s="33">
        <v>2.0890502646034028E-3</v>
      </c>
      <c r="AD39" s="34">
        <v>4.5335328028149515E-4</v>
      </c>
      <c r="AE39" s="35">
        <v>1.6356969843219079E-3</v>
      </c>
      <c r="AF39" s="33">
        <v>1.2324564215406124E-3</v>
      </c>
      <c r="AG39" s="34">
        <v>-5.4343235175232252E-6</v>
      </c>
      <c r="AH39" s="35">
        <v>1.2378907450581354E-3</v>
      </c>
      <c r="AI39" s="33">
        <f t="shared" si="30"/>
        <v>5.4105569507474178E-3</v>
      </c>
      <c r="AJ39" s="34">
        <f t="shared" si="31"/>
        <v>9.0127223704546708E-4</v>
      </c>
      <c r="AK39" s="35">
        <f t="shared" si="32"/>
        <v>4.5092847137019514E-3</v>
      </c>
      <c r="AL39" s="33">
        <v>8.3516953851174389E-3</v>
      </c>
      <c r="AM39" s="34">
        <v>8.8995646212606703E-4</v>
      </c>
      <c r="AN39" s="35">
        <v>7.4617389229913724E-3</v>
      </c>
      <c r="AO39" s="33">
        <v>8.5074334666829197E-3</v>
      </c>
      <c r="AP39" s="34">
        <v>1.9810516833057854E-3</v>
      </c>
      <c r="AQ39" s="35">
        <v>6.5263817833771335E-3</v>
      </c>
      <c r="AR39" s="33">
        <v>-1.557380815654796E-4</v>
      </c>
      <c r="AS39" s="34">
        <v>-1.0910952211797185E-3</v>
      </c>
      <c r="AT39" s="35">
        <v>9.3535713961423895E-4</v>
      </c>
      <c r="AU39" s="33">
        <f t="shared" si="33"/>
        <v>1.685912885180036E-2</v>
      </c>
      <c r="AV39" s="34">
        <f t="shared" si="34"/>
        <v>2.8710081454318523E-3</v>
      </c>
      <c r="AW39" s="35">
        <f t="shared" si="35"/>
        <v>1.3988120706368505E-2</v>
      </c>
      <c r="AX39" s="33">
        <v>1.085464849282133E-2</v>
      </c>
      <c r="AY39" s="34">
        <v>2.6681840581987163E-3</v>
      </c>
      <c r="AZ39" s="35">
        <v>8.1864644346226131E-3</v>
      </c>
      <c r="BA39" s="33">
        <v>6.3480121519728511E-3</v>
      </c>
      <c r="BB39" s="34">
        <v>1.9920923026040451E-3</v>
      </c>
      <c r="BC39" s="35">
        <v>4.355919849368806E-3</v>
      </c>
      <c r="BD39" s="33">
        <v>4.5066363408484775E-3</v>
      </c>
      <c r="BE39" s="34">
        <v>6.7609175559467122E-4</v>
      </c>
      <c r="BF39" s="35">
        <v>3.8305445852538072E-3</v>
      </c>
      <c r="BG39" s="33">
        <f t="shared" si="36"/>
        <v>1.7202660644794181E-2</v>
      </c>
      <c r="BH39" s="34">
        <f t="shared" si="37"/>
        <v>4.6602763608027615E-3</v>
      </c>
      <c r="BI39" s="35">
        <f t="shared" si="38"/>
        <v>1.2542384283991419E-2</v>
      </c>
      <c r="BJ39" s="33">
        <v>4.7796595059250635E-3</v>
      </c>
      <c r="BK39" s="34">
        <v>1.0170095701876589E-3</v>
      </c>
      <c r="BL39" s="35">
        <v>3.7626499357374045E-3</v>
      </c>
      <c r="BM39" s="33">
        <v>4.2024174072250913E-3</v>
      </c>
      <c r="BN39" s="34">
        <v>8.4163225616327953E-4</v>
      </c>
      <c r="BO39" s="35">
        <v>3.3607851510618117E-3</v>
      </c>
      <c r="BP39" s="33">
        <v>5.7724209869997175E-4</v>
      </c>
      <c r="BQ39" s="34">
        <v>1.7537731402437941E-4</v>
      </c>
      <c r="BR39" s="35">
        <v>4.0186478467559277E-4</v>
      </c>
      <c r="BS39" s="33">
        <f t="shared" si="39"/>
        <v>8.9820769131501547E-3</v>
      </c>
      <c r="BT39" s="34">
        <f t="shared" si="40"/>
        <v>1.8586418263509385E-3</v>
      </c>
      <c r="BU39" s="35">
        <f t="shared" si="41"/>
        <v>7.1234350867992163E-3</v>
      </c>
      <c r="BV39" s="33">
        <v>8.407483187303659E-3</v>
      </c>
      <c r="BW39" s="34">
        <v>3.6674804852754594E-3</v>
      </c>
      <c r="BX39" s="35">
        <v>4.7400027020281996E-3</v>
      </c>
      <c r="BY39" s="33">
        <v>6.6953273347573547E-3</v>
      </c>
      <c r="BZ39" s="34">
        <v>2.2889852178145658E-3</v>
      </c>
      <c r="CA39" s="35">
        <v>4.4063421169427885E-3</v>
      </c>
      <c r="CB39" s="33">
        <v>1.7121558525463045E-3</v>
      </c>
      <c r="CC39" s="34">
        <v>1.3784952674608937E-3</v>
      </c>
      <c r="CD39" s="35">
        <v>3.3366058508541106E-4</v>
      </c>
      <c r="CE39" s="33">
        <f t="shared" si="42"/>
        <v>1.5102810522061014E-2</v>
      </c>
      <c r="CF39" s="34">
        <f t="shared" si="43"/>
        <v>5.9564657030900248E-3</v>
      </c>
      <c r="CG39" s="35">
        <f t="shared" si="44"/>
        <v>9.1463448189709889E-3</v>
      </c>
      <c r="CH39" s="33">
        <v>8.5835827848335308E-3</v>
      </c>
      <c r="CI39" s="34">
        <v>2.0931775989205094E-3</v>
      </c>
      <c r="CJ39" s="35">
        <v>6.4904051859130223E-3</v>
      </c>
      <c r="CK39" s="33">
        <v>6.2683202052000566E-3</v>
      </c>
      <c r="CL39" s="34">
        <v>2.1728351512406629E-3</v>
      </c>
      <c r="CM39" s="35">
        <v>4.0954850539593936E-3</v>
      </c>
      <c r="CN39" s="33">
        <v>2.3152625796334756E-3</v>
      </c>
      <c r="CO39" s="34">
        <v>-7.9657552320153494E-5</v>
      </c>
      <c r="CP39" s="35">
        <v>2.3949201319536286E-3</v>
      </c>
      <c r="CQ39" s="33">
        <f t="shared" si="45"/>
        <v>1.4851902990033587E-2</v>
      </c>
      <c r="CR39" s="34">
        <f t="shared" si="46"/>
        <v>4.2660127501611723E-3</v>
      </c>
      <c r="CS39" s="35">
        <f t="shared" si="47"/>
        <v>1.0585890239872416E-2</v>
      </c>
    </row>
    <row r="40" spans="1:97" x14ac:dyDescent="0.35">
      <c r="A40" s="65" t="s">
        <v>62</v>
      </c>
      <c r="B40" s="33">
        <v>2.9053064535493954E-3</v>
      </c>
      <c r="C40" s="34">
        <v>7.0812802585919524E-4</v>
      </c>
      <c r="D40" s="35">
        <v>2.1971784276902002E-3</v>
      </c>
      <c r="E40" s="33">
        <v>3.4165869976768427E-3</v>
      </c>
      <c r="F40" s="34">
        <v>1.0901607564832898E-3</v>
      </c>
      <c r="G40" s="35">
        <v>2.3264262411935529E-3</v>
      </c>
      <c r="H40" s="33">
        <v>-5.1128054412744723E-4</v>
      </c>
      <c r="I40" s="34">
        <v>-3.8203273062409457E-4</v>
      </c>
      <c r="J40" s="35">
        <v>-1.2924781350335266E-4</v>
      </c>
      <c r="K40" s="33">
        <f t="shared" si="24"/>
        <v>6.3218934512262381E-3</v>
      </c>
      <c r="L40" s="34">
        <f t="shared" si="25"/>
        <v>1.7982887823424849E-3</v>
      </c>
      <c r="M40" s="35">
        <f t="shared" si="26"/>
        <v>4.5236046688837527E-3</v>
      </c>
      <c r="N40" s="33">
        <v>3.816474297161262E-3</v>
      </c>
      <c r="O40" s="34">
        <v>9.6369949418935279E-4</v>
      </c>
      <c r="P40" s="35">
        <v>2.8527748029719092E-3</v>
      </c>
      <c r="Q40" s="33">
        <v>3.4398770614888644E-3</v>
      </c>
      <c r="R40" s="34">
        <v>1.034876956563171E-3</v>
      </c>
      <c r="S40" s="35">
        <v>2.4050001049256936E-3</v>
      </c>
      <c r="T40" s="33">
        <v>3.7659723567239712E-4</v>
      </c>
      <c r="U40" s="34">
        <v>-7.1177462373818228E-5</v>
      </c>
      <c r="V40" s="35">
        <v>4.4777469804621562E-4</v>
      </c>
      <c r="W40" s="33">
        <f t="shared" si="27"/>
        <v>7.2563513586501264E-3</v>
      </c>
      <c r="X40" s="34">
        <f t="shared" si="28"/>
        <v>1.998576450752524E-3</v>
      </c>
      <c r="Y40" s="35">
        <f t="shared" si="29"/>
        <v>5.2577749078976024E-3</v>
      </c>
      <c r="Z40" s="33">
        <v>1.1074304936083052E-3</v>
      </c>
      <c r="AA40" s="34">
        <v>9.92837875354468E-5</v>
      </c>
      <c r="AB40" s="35">
        <v>1.0081467060728585E-3</v>
      </c>
      <c r="AC40" s="33">
        <v>1.8480682835773402E-3</v>
      </c>
      <c r="AD40" s="34">
        <v>5.7877700675549476E-4</v>
      </c>
      <c r="AE40" s="35">
        <v>1.2692912768218455E-3</v>
      </c>
      <c r="AF40" s="33">
        <v>-7.4063778996903489E-4</v>
      </c>
      <c r="AG40" s="34">
        <v>-4.7949321922004793E-4</v>
      </c>
      <c r="AH40" s="35">
        <v>-2.6114457074898696E-4</v>
      </c>
      <c r="AI40" s="33">
        <f t="shared" si="30"/>
        <v>2.9554987771856457E-3</v>
      </c>
      <c r="AJ40" s="34">
        <f t="shared" si="31"/>
        <v>6.7806079429094158E-4</v>
      </c>
      <c r="AK40" s="35">
        <f t="shared" si="32"/>
        <v>2.2774379828947042E-3</v>
      </c>
      <c r="AL40" s="33">
        <v>4.2708885554965754E-3</v>
      </c>
      <c r="AM40" s="34">
        <v>6.2129771409915799E-4</v>
      </c>
      <c r="AN40" s="35">
        <v>3.6495908413974173E-3</v>
      </c>
      <c r="AO40" s="33">
        <v>4.9597171340905639E-3</v>
      </c>
      <c r="AP40" s="34">
        <v>1.03652824616875E-3</v>
      </c>
      <c r="AQ40" s="35">
        <v>3.9231888879218135E-3</v>
      </c>
      <c r="AR40" s="33">
        <v>-6.8882857859398831E-4</v>
      </c>
      <c r="AS40" s="34">
        <v>-4.1523053206959199E-4</v>
      </c>
      <c r="AT40" s="35">
        <v>-2.7359804652439621E-4</v>
      </c>
      <c r="AU40" s="33">
        <f t="shared" si="33"/>
        <v>9.2306056895871402E-3</v>
      </c>
      <c r="AV40" s="34">
        <f t="shared" si="34"/>
        <v>1.6578259602679081E-3</v>
      </c>
      <c r="AW40" s="35">
        <f t="shared" si="35"/>
        <v>7.5727797293192308E-3</v>
      </c>
      <c r="AX40" s="33">
        <v>7.6507687613160645E-3</v>
      </c>
      <c r="AY40" s="34">
        <v>8.0376521551565492E-4</v>
      </c>
      <c r="AZ40" s="35">
        <v>6.8470035458004092E-3</v>
      </c>
      <c r="BA40" s="33">
        <v>7.3360260821193207E-3</v>
      </c>
      <c r="BB40" s="34">
        <v>1.9781761437502646E-3</v>
      </c>
      <c r="BC40" s="35">
        <v>5.3578499383690557E-3</v>
      </c>
      <c r="BD40" s="33">
        <v>3.1474267919674335E-4</v>
      </c>
      <c r="BE40" s="34">
        <v>-1.1744109282346097E-3</v>
      </c>
      <c r="BF40" s="35">
        <v>1.4891536074313535E-3</v>
      </c>
      <c r="BG40" s="33">
        <f t="shared" si="36"/>
        <v>1.4986794843435385E-2</v>
      </c>
      <c r="BH40" s="34">
        <f t="shared" si="37"/>
        <v>2.7819413592659195E-3</v>
      </c>
      <c r="BI40" s="35">
        <f t="shared" si="38"/>
        <v>1.2204853484169465E-2</v>
      </c>
      <c r="BJ40" s="33">
        <v>4.8096217893167752E-3</v>
      </c>
      <c r="BK40" s="34">
        <v>1.0494633480791203E-3</v>
      </c>
      <c r="BL40" s="35">
        <v>3.7601584412376553E-3</v>
      </c>
      <c r="BM40" s="33">
        <v>3.9274203175361112E-3</v>
      </c>
      <c r="BN40" s="34">
        <v>1.1520497148257253E-3</v>
      </c>
      <c r="BO40" s="35">
        <v>2.7753706027103856E-3</v>
      </c>
      <c r="BP40" s="33">
        <v>8.8220147178066444E-4</v>
      </c>
      <c r="BQ40" s="34">
        <v>-1.0258636674660509E-4</v>
      </c>
      <c r="BR40" s="35">
        <v>9.8478783852726974E-4</v>
      </c>
      <c r="BS40" s="33">
        <f t="shared" si="39"/>
        <v>8.7370421068528863E-3</v>
      </c>
      <c r="BT40" s="34">
        <f t="shared" si="40"/>
        <v>2.2015130629048458E-3</v>
      </c>
      <c r="BU40" s="35">
        <f t="shared" si="41"/>
        <v>6.5355290439480414E-3</v>
      </c>
      <c r="BV40" s="33">
        <v>7.3868376393576626E-3</v>
      </c>
      <c r="BW40" s="34">
        <v>2.0657632965795257E-3</v>
      </c>
      <c r="BX40" s="35">
        <v>5.3210743427781369E-3</v>
      </c>
      <c r="BY40" s="33">
        <v>6.7455180387908566E-3</v>
      </c>
      <c r="BZ40" s="34">
        <v>2.3591768183708721E-3</v>
      </c>
      <c r="CA40" s="35">
        <v>4.3863412204199845E-3</v>
      </c>
      <c r="CB40" s="33">
        <v>6.4131960056680614E-4</v>
      </c>
      <c r="CC40" s="34">
        <v>-2.9341352179134642E-4</v>
      </c>
      <c r="CD40" s="35">
        <v>9.3473312235815235E-4</v>
      </c>
      <c r="CE40" s="33">
        <f t="shared" si="42"/>
        <v>1.4132355678148519E-2</v>
      </c>
      <c r="CF40" s="34">
        <f t="shared" si="43"/>
        <v>4.4249401149503978E-3</v>
      </c>
      <c r="CG40" s="35">
        <f t="shared" si="44"/>
        <v>9.7074155631981206E-3</v>
      </c>
      <c r="CH40" s="33">
        <v>6.4428160129681288E-3</v>
      </c>
      <c r="CI40" s="34">
        <v>1.610110571040027E-3</v>
      </c>
      <c r="CJ40" s="35">
        <v>4.8327054419281014E-3</v>
      </c>
      <c r="CK40" s="33">
        <v>6.9324921847559121E-3</v>
      </c>
      <c r="CL40" s="34">
        <v>1.7867297551034307E-3</v>
      </c>
      <c r="CM40" s="35">
        <v>5.1457624296524819E-3</v>
      </c>
      <c r="CN40" s="33">
        <v>-4.8967617178778395E-4</v>
      </c>
      <c r="CO40" s="34">
        <v>-1.7661918406340366E-4</v>
      </c>
      <c r="CP40" s="35">
        <v>-3.1305698772438051E-4</v>
      </c>
      <c r="CQ40" s="33">
        <f t="shared" si="45"/>
        <v>1.3375308197724041E-2</v>
      </c>
      <c r="CR40" s="34">
        <f t="shared" si="46"/>
        <v>3.3968403261434577E-3</v>
      </c>
      <c r="CS40" s="35">
        <f t="shared" si="47"/>
        <v>9.9784678715805833E-3</v>
      </c>
    </row>
    <row r="41" spans="1:97" x14ac:dyDescent="0.35">
      <c r="A41" s="65" t="s">
        <v>63</v>
      </c>
      <c r="B41" s="33">
        <v>2.9512760793113813E-3</v>
      </c>
      <c r="C41" s="34">
        <v>8.1997502239371006E-4</v>
      </c>
      <c r="D41" s="35">
        <v>2.1313010569176715E-3</v>
      </c>
      <c r="E41" s="33">
        <v>2.792128117075091E-3</v>
      </c>
      <c r="F41" s="34">
        <v>6.0178994930000637E-4</v>
      </c>
      <c r="G41" s="35">
        <v>2.1903381677750846E-3</v>
      </c>
      <c r="H41" s="33">
        <v>1.591479622362907E-4</v>
      </c>
      <c r="I41" s="34">
        <v>2.181850730937037E-4</v>
      </c>
      <c r="J41" s="35">
        <v>-5.9037110857413158E-5</v>
      </c>
      <c r="K41" s="33">
        <f t="shared" si="24"/>
        <v>5.7434041963864719E-3</v>
      </c>
      <c r="L41" s="34">
        <f t="shared" si="25"/>
        <v>1.4217649716937164E-3</v>
      </c>
      <c r="M41" s="35">
        <f t="shared" si="26"/>
        <v>4.3216392246927561E-3</v>
      </c>
      <c r="N41" s="33">
        <v>3.8885072572186594E-3</v>
      </c>
      <c r="O41" s="34">
        <v>9.5877358787372312E-4</v>
      </c>
      <c r="P41" s="35">
        <v>2.9297336693449362E-3</v>
      </c>
      <c r="Q41" s="33">
        <v>3.5262402744284885E-3</v>
      </c>
      <c r="R41" s="34">
        <v>6.6614449046559188E-4</v>
      </c>
      <c r="S41" s="35">
        <v>2.8600957839628968E-3</v>
      </c>
      <c r="T41" s="33">
        <v>3.6226698279017051E-4</v>
      </c>
      <c r="U41" s="34">
        <v>2.9262909740813124E-4</v>
      </c>
      <c r="V41" s="35">
        <v>6.9637885382039383E-5</v>
      </c>
      <c r="W41" s="33">
        <f t="shared" si="27"/>
        <v>7.4147475316471475E-3</v>
      </c>
      <c r="X41" s="34">
        <f t="shared" si="28"/>
        <v>1.624918078339315E-3</v>
      </c>
      <c r="Y41" s="35">
        <f t="shared" si="29"/>
        <v>5.7898294533078329E-3</v>
      </c>
      <c r="Z41" s="33">
        <v>2.1223023287038406E-3</v>
      </c>
      <c r="AA41" s="34">
        <v>4.0593126628228691E-4</v>
      </c>
      <c r="AB41" s="35">
        <v>1.7163710624215536E-3</v>
      </c>
      <c r="AC41" s="33">
        <v>1.4891531750222983E-3</v>
      </c>
      <c r="AD41" s="34">
        <v>3.5988095636983671E-4</v>
      </c>
      <c r="AE41" s="35">
        <v>1.1292722186524615E-3</v>
      </c>
      <c r="AF41" s="33">
        <v>6.3314915368154238E-4</v>
      </c>
      <c r="AG41" s="34">
        <v>4.6050309912450203E-5</v>
      </c>
      <c r="AH41" s="35">
        <v>5.8709884376909201E-4</v>
      </c>
      <c r="AI41" s="33">
        <f t="shared" si="30"/>
        <v>3.6114555037261389E-3</v>
      </c>
      <c r="AJ41" s="34">
        <f t="shared" si="31"/>
        <v>7.6581222265212356E-4</v>
      </c>
      <c r="AK41" s="35">
        <f t="shared" si="32"/>
        <v>2.8456432810740149E-3</v>
      </c>
      <c r="AL41" s="33">
        <v>7.7069675959546479E-3</v>
      </c>
      <c r="AM41" s="34">
        <v>6.4034131903426331E-4</v>
      </c>
      <c r="AN41" s="35">
        <v>7.0666262769203845E-3</v>
      </c>
      <c r="AO41" s="33">
        <v>3.2354177398814677E-3</v>
      </c>
      <c r="AP41" s="34">
        <v>7.0135542321138095E-4</v>
      </c>
      <c r="AQ41" s="35">
        <v>2.534062316670087E-3</v>
      </c>
      <c r="AR41" s="33">
        <v>4.4715498560731794E-3</v>
      </c>
      <c r="AS41" s="34">
        <v>-6.1014104177117639E-5</v>
      </c>
      <c r="AT41" s="35">
        <v>4.5325639602502975E-3</v>
      </c>
      <c r="AU41" s="33">
        <f t="shared" si="33"/>
        <v>1.0942385335836115E-2</v>
      </c>
      <c r="AV41" s="34">
        <f t="shared" si="34"/>
        <v>1.3416967422456441E-3</v>
      </c>
      <c r="AW41" s="35">
        <f t="shared" si="35"/>
        <v>9.6006885935904715E-3</v>
      </c>
      <c r="AX41" s="33">
        <v>8.9169897658895655E-3</v>
      </c>
      <c r="AY41" s="34">
        <v>2.834394870806725E-3</v>
      </c>
      <c r="AZ41" s="35">
        <v>6.0825948950828405E-3</v>
      </c>
      <c r="BA41" s="33">
        <v>6.9473590419953952E-3</v>
      </c>
      <c r="BB41" s="34">
        <v>1.1282496359008897E-3</v>
      </c>
      <c r="BC41" s="35">
        <v>5.8191094060945055E-3</v>
      </c>
      <c r="BD41" s="33">
        <v>1.9696307238941703E-3</v>
      </c>
      <c r="BE41" s="34">
        <v>1.7061452349058353E-3</v>
      </c>
      <c r="BF41" s="35">
        <v>2.63485488988335E-4</v>
      </c>
      <c r="BG41" s="33">
        <f t="shared" si="36"/>
        <v>1.5864348807884961E-2</v>
      </c>
      <c r="BH41" s="34">
        <f t="shared" si="37"/>
        <v>3.9626445067076146E-3</v>
      </c>
      <c r="BI41" s="35">
        <f t="shared" si="38"/>
        <v>1.1901704301177346E-2</v>
      </c>
      <c r="BJ41" s="33">
        <v>3.8119498952176498E-3</v>
      </c>
      <c r="BK41" s="34">
        <v>6.3635324630313336E-4</v>
      </c>
      <c r="BL41" s="35">
        <v>3.1755966489145165E-3</v>
      </c>
      <c r="BM41" s="33">
        <v>4.7162198224325958E-3</v>
      </c>
      <c r="BN41" s="34">
        <v>1.3798390788792726E-3</v>
      </c>
      <c r="BO41" s="35">
        <v>3.3363807435533234E-3</v>
      </c>
      <c r="BP41" s="33">
        <v>-9.0426992721494618E-4</v>
      </c>
      <c r="BQ41" s="34">
        <v>-7.4348583257613922E-4</v>
      </c>
      <c r="BR41" s="35">
        <v>-1.6078409463880696E-4</v>
      </c>
      <c r="BS41" s="33">
        <f t="shared" si="39"/>
        <v>8.5281697176502452E-3</v>
      </c>
      <c r="BT41" s="34">
        <f t="shared" si="40"/>
        <v>2.0161923251824062E-3</v>
      </c>
      <c r="BU41" s="35">
        <f t="shared" si="41"/>
        <v>6.5119773924678399E-3</v>
      </c>
      <c r="BV41" s="33">
        <v>6.578479357411726E-3</v>
      </c>
      <c r="BW41" s="34">
        <v>1.8821998986347805E-3</v>
      </c>
      <c r="BX41" s="35">
        <v>4.6962794587769455E-3</v>
      </c>
      <c r="BY41" s="33">
        <v>5.5574304799672798E-3</v>
      </c>
      <c r="BZ41" s="34">
        <v>1.1870822302079875E-3</v>
      </c>
      <c r="CA41" s="35">
        <v>4.3703482497592918E-3</v>
      </c>
      <c r="CB41" s="33">
        <v>1.0210488774444466E-3</v>
      </c>
      <c r="CC41" s="34">
        <v>6.9511766842679295E-4</v>
      </c>
      <c r="CD41" s="35">
        <v>3.2593120901765367E-4</v>
      </c>
      <c r="CE41" s="33">
        <f t="shared" si="42"/>
        <v>1.2135909837379007E-2</v>
      </c>
      <c r="CF41" s="34">
        <f t="shared" si="43"/>
        <v>3.0692821288427681E-3</v>
      </c>
      <c r="CG41" s="35">
        <f t="shared" si="44"/>
        <v>9.0666277085362373E-3</v>
      </c>
      <c r="CH41" s="33">
        <v>7.9943133491463241E-3</v>
      </c>
      <c r="CI41" s="34">
        <v>1.4622592486559598E-3</v>
      </c>
      <c r="CJ41" s="35">
        <v>6.5320541004903641E-3</v>
      </c>
      <c r="CK41" s="33">
        <v>6.5278274251172018E-3</v>
      </c>
      <c r="CL41" s="34">
        <v>1.2528343011340545E-3</v>
      </c>
      <c r="CM41" s="35">
        <v>5.2749931239831471E-3</v>
      </c>
      <c r="CN41" s="33">
        <v>1.4664859240291228E-3</v>
      </c>
      <c r="CO41" s="34">
        <v>2.0942494752190528E-4</v>
      </c>
      <c r="CP41" s="35">
        <v>1.257060976507217E-3</v>
      </c>
      <c r="CQ41" s="33">
        <f t="shared" si="45"/>
        <v>1.4522140774263526E-2</v>
      </c>
      <c r="CR41" s="34">
        <f t="shared" si="46"/>
        <v>2.7150935497900143E-3</v>
      </c>
      <c r="CS41" s="35">
        <f t="shared" si="47"/>
        <v>1.180704722447351E-2</v>
      </c>
    </row>
    <row r="42" spans="1:97" x14ac:dyDescent="0.35">
      <c r="A42" s="65" t="s">
        <v>64</v>
      </c>
      <c r="B42" s="33">
        <v>2.4623023690010944E-3</v>
      </c>
      <c r="C42" s="34">
        <v>8.9211682545476724E-4</v>
      </c>
      <c r="D42" s="35">
        <v>1.5701855435463271E-3</v>
      </c>
      <c r="E42" s="33">
        <v>2.7141817597369586E-3</v>
      </c>
      <c r="F42" s="34">
        <v>6.836191224027598E-4</v>
      </c>
      <c r="G42" s="35">
        <v>2.0305626373341989E-3</v>
      </c>
      <c r="H42" s="33">
        <v>-2.5187939073586445E-4</v>
      </c>
      <c r="I42" s="34">
        <v>2.0849770305200743E-4</v>
      </c>
      <c r="J42" s="35">
        <v>-4.6037709378787188E-4</v>
      </c>
      <c r="K42" s="33">
        <f t="shared" si="24"/>
        <v>5.1764841287380535E-3</v>
      </c>
      <c r="L42" s="34">
        <f t="shared" si="25"/>
        <v>1.575735947857527E-3</v>
      </c>
      <c r="M42" s="35">
        <f t="shared" si="26"/>
        <v>3.6007481808805258E-3</v>
      </c>
      <c r="N42" s="33">
        <v>3.0914389950975974E-3</v>
      </c>
      <c r="O42" s="34">
        <v>5.8769587734355615E-4</v>
      </c>
      <c r="P42" s="35">
        <v>2.503743117754041E-3</v>
      </c>
      <c r="Q42" s="33">
        <v>3.219643119218258E-3</v>
      </c>
      <c r="R42" s="34">
        <v>8.4829246748842173E-4</v>
      </c>
      <c r="S42" s="35">
        <v>2.3713506517298363E-3</v>
      </c>
      <c r="T42" s="33">
        <v>-1.2820412412066072E-4</v>
      </c>
      <c r="U42" s="34">
        <v>-2.6059659014486558E-4</v>
      </c>
      <c r="V42" s="35">
        <v>1.3239246602420474E-4</v>
      </c>
      <c r="W42" s="33">
        <f t="shared" si="27"/>
        <v>6.3110821143158554E-3</v>
      </c>
      <c r="X42" s="34">
        <f t="shared" si="28"/>
        <v>1.4359883448319779E-3</v>
      </c>
      <c r="Y42" s="35">
        <f t="shared" si="29"/>
        <v>4.8750937694838773E-3</v>
      </c>
      <c r="Z42" s="33">
        <v>1.178047776382042E-3</v>
      </c>
      <c r="AA42" s="34">
        <v>5.3889999158926471E-4</v>
      </c>
      <c r="AB42" s="35">
        <v>6.3914778479277727E-4</v>
      </c>
      <c r="AC42" s="33">
        <v>1.6062120942288397E-3</v>
      </c>
      <c r="AD42" s="34">
        <v>3.4306946892846213E-4</v>
      </c>
      <c r="AE42" s="35">
        <v>1.2631426253003775E-3</v>
      </c>
      <c r="AF42" s="33">
        <v>-4.2816431784679752E-4</v>
      </c>
      <c r="AG42" s="34">
        <v>1.9583052266080258E-4</v>
      </c>
      <c r="AH42" s="35">
        <v>-6.2399484050760026E-4</v>
      </c>
      <c r="AI42" s="33">
        <f t="shared" si="30"/>
        <v>2.7842598706108819E-3</v>
      </c>
      <c r="AJ42" s="34">
        <f t="shared" si="31"/>
        <v>8.8196946051772684E-4</v>
      </c>
      <c r="AK42" s="35">
        <f t="shared" si="32"/>
        <v>1.9022904100931548E-3</v>
      </c>
      <c r="AL42" s="33">
        <v>5.5305863031685342E-3</v>
      </c>
      <c r="AM42" s="34">
        <v>5.1680052902503926E-4</v>
      </c>
      <c r="AN42" s="35">
        <v>5.0137857741434947E-3</v>
      </c>
      <c r="AO42" s="33">
        <v>4.5339992910465162E-3</v>
      </c>
      <c r="AP42" s="34">
        <v>5.3692500109816285E-4</v>
      </c>
      <c r="AQ42" s="35">
        <v>3.9970742899483533E-3</v>
      </c>
      <c r="AR42" s="33">
        <v>9.9658701212201797E-4</v>
      </c>
      <c r="AS42" s="34">
        <v>-2.0124472073123592E-5</v>
      </c>
      <c r="AT42" s="35">
        <v>1.0167114841951415E-3</v>
      </c>
      <c r="AU42" s="33">
        <f t="shared" si="33"/>
        <v>1.006458559421505E-2</v>
      </c>
      <c r="AV42" s="34">
        <f t="shared" si="34"/>
        <v>1.053725530123202E-3</v>
      </c>
      <c r="AW42" s="35">
        <f t="shared" si="35"/>
        <v>9.0108600640918489E-3</v>
      </c>
      <c r="AX42" s="33">
        <v>8.1730214255821883E-3</v>
      </c>
      <c r="AY42" s="34">
        <v>2.6866340475421072E-3</v>
      </c>
      <c r="AZ42" s="35">
        <v>5.4863873780400807E-3</v>
      </c>
      <c r="BA42" s="33">
        <v>7.2749115255337331E-3</v>
      </c>
      <c r="BB42" s="34">
        <v>1.9314385456170023E-3</v>
      </c>
      <c r="BC42" s="35">
        <v>5.3434729799167312E-3</v>
      </c>
      <c r="BD42" s="33">
        <v>8.9810990004845429E-4</v>
      </c>
      <c r="BE42" s="34">
        <v>7.5519550192510495E-4</v>
      </c>
      <c r="BF42" s="35">
        <v>1.4291439812334945E-4</v>
      </c>
      <c r="BG42" s="33">
        <f t="shared" si="36"/>
        <v>1.5447932951115921E-2</v>
      </c>
      <c r="BH42" s="34">
        <f t="shared" si="37"/>
        <v>4.6180725931591095E-3</v>
      </c>
      <c r="BI42" s="35">
        <f t="shared" si="38"/>
        <v>1.0829860357956812E-2</v>
      </c>
      <c r="BJ42" s="33">
        <v>3.0223483794692249E-3</v>
      </c>
      <c r="BK42" s="34">
        <v>6.4670723115527065E-4</v>
      </c>
      <c r="BL42" s="35">
        <v>2.3756411483139544E-3</v>
      </c>
      <c r="BM42" s="33">
        <v>3.7314380688951597E-3</v>
      </c>
      <c r="BN42" s="34">
        <v>6.7582131511892678E-4</v>
      </c>
      <c r="BO42" s="35">
        <v>3.055616753776233E-3</v>
      </c>
      <c r="BP42" s="33">
        <v>-7.0908968942593495E-4</v>
      </c>
      <c r="BQ42" s="34">
        <v>-2.911408396365613E-5</v>
      </c>
      <c r="BR42" s="35">
        <v>-6.799756054622786E-4</v>
      </c>
      <c r="BS42" s="33">
        <f t="shared" si="39"/>
        <v>6.753786448364385E-3</v>
      </c>
      <c r="BT42" s="34">
        <f t="shared" si="40"/>
        <v>1.3225285462741974E-3</v>
      </c>
      <c r="BU42" s="35">
        <f t="shared" si="41"/>
        <v>5.4312579020901874E-3</v>
      </c>
      <c r="BV42" s="33">
        <v>5.6197673393098366E-3</v>
      </c>
      <c r="BW42" s="34">
        <v>2.0756469030276262E-3</v>
      </c>
      <c r="BX42" s="35">
        <v>3.54412043628221E-3</v>
      </c>
      <c r="BY42" s="33">
        <v>5.4786917254368225E-3</v>
      </c>
      <c r="BZ42" s="34">
        <v>1.574578194811019E-3</v>
      </c>
      <c r="CA42" s="35">
        <v>3.9041135306258031E-3</v>
      </c>
      <c r="CB42" s="33">
        <v>1.4107561387301454E-4</v>
      </c>
      <c r="CC42" s="34">
        <v>5.0106870821660723E-4</v>
      </c>
      <c r="CD42" s="35">
        <v>-3.5999309434359313E-4</v>
      </c>
      <c r="CE42" s="33">
        <f t="shared" si="42"/>
        <v>1.1098459064746659E-2</v>
      </c>
      <c r="CF42" s="34">
        <f t="shared" si="43"/>
        <v>3.6502250978386452E-3</v>
      </c>
      <c r="CG42" s="35">
        <f t="shared" si="44"/>
        <v>7.4482339669080131E-3</v>
      </c>
      <c r="CH42" s="33">
        <v>6.1310855671440588E-3</v>
      </c>
      <c r="CI42" s="34">
        <v>1.3882821090038114E-3</v>
      </c>
      <c r="CJ42" s="35">
        <v>4.7428034581402474E-3</v>
      </c>
      <c r="CK42" s="33">
        <v>5.636452603803627E-3</v>
      </c>
      <c r="CL42" s="34">
        <v>1.238897914444093E-3</v>
      </c>
      <c r="CM42" s="35">
        <v>4.3975546893595344E-3</v>
      </c>
      <c r="CN42" s="33">
        <v>4.9463296334043103E-4</v>
      </c>
      <c r="CO42" s="34">
        <v>1.493841945597184E-4</v>
      </c>
      <c r="CP42" s="35">
        <v>3.4524876878071296E-4</v>
      </c>
      <c r="CQ42" s="33">
        <f t="shared" si="45"/>
        <v>1.1767538170947686E-2</v>
      </c>
      <c r="CR42" s="34">
        <f t="shared" si="46"/>
        <v>2.6271800234479044E-3</v>
      </c>
      <c r="CS42" s="35">
        <f t="shared" si="47"/>
        <v>9.140358147499781E-3</v>
      </c>
    </row>
    <row r="43" spans="1:97" x14ac:dyDescent="0.35">
      <c r="A43" s="65" t="s">
        <v>65</v>
      </c>
      <c r="B43" s="33">
        <v>2.7939933995017887E-3</v>
      </c>
      <c r="C43" s="34">
        <v>8.7369551884858277E-4</v>
      </c>
      <c r="D43" s="35">
        <v>1.9202978806532058E-3</v>
      </c>
      <c r="E43" s="33">
        <v>2.952970973446795E-3</v>
      </c>
      <c r="F43" s="34">
        <v>5.7705998563071592E-4</v>
      </c>
      <c r="G43" s="35">
        <v>2.3759109878160791E-3</v>
      </c>
      <c r="H43" s="33">
        <v>-1.5897757394500635E-4</v>
      </c>
      <c r="I43" s="34">
        <v>2.9663553321786684E-4</v>
      </c>
      <c r="J43" s="35">
        <v>-4.556131071628733E-4</v>
      </c>
      <c r="K43" s="33">
        <f t="shared" si="24"/>
        <v>5.7469643729485837E-3</v>
      </c>
      <c r="L43" s="34">
        <f t="shared" si="25"/>
        <v>1.4507555044792988E-3</v>
      </c>
      <c r="M43" s="35">
        <f t="shared" si="26"/>
        <v>4.2962088684692853E-3</v>
      </c>
      <c r="N43" s="33">
        <v>3.1184534138492758E-3</v>
      </c>
      <c r="O43" s="34">
        <v>8.5271647310091294E-4</v>
      </c>
      <c r="P43" s="35">
        <v>2.2657369407483629E-3</v>
      </c>
      <c r="Q43" s="33">
        <v>3.6105073959309918E-3</v>
      </c>
      <c r="R43" s="34">
        <v>1.1055888995237211E-3</v>
      </c>
      <c r="S43" s="35">
        <v>2.5049184964072704E-3</v>
      </c>
      <c r="T43" s="33">
        <v>-4.9205398208171575E-4</v>
      </c>
      <c r="U43" s="34">
        <v>-2.5287242642280821E-4</v>
      </c>
      <c r="V43" s="35">
        <v>-2.3918155565890754E-4</v>
      </c>
      <c r="W43" s="33">
        <f t="shared" si="27"/>
        <v>6.728960809780268E-3</v>
      </c>
      <c r="X43" s="34">
        <f t="shared" si="28"/>
        <v>1.9583053726246339E-3</v>
      </c>
      <c r="Y43" s="35">
        <f t="shared" si="29"/>
        <v>4.7706554371556333E-3</v>
      </c>
      <c r="Z43" s="33">
        <v>1.3846851331311169E-3</v>
      </c>
      <c r="AA43" s="34">
        <v>3.5752925691402601E-4</v>
      </c>
      <c r="AB43" s="35">
        <v>1.0271558762170909E-3</v>
      </c>
      <c r="AC43" s="33">
        <v>1.7032192481927369E-3</v>
      </c>
      <c r="AD43" s="34">
        <v>6.5150835252098655E-4</v>
      </c>
      <c r="AE43" s="35">
        <v>1.0517108956717503E-3</v>
      </c>
      <c r="AF43" s="33">
        <v>-3.1853411506161983E-4</v>
      </c>
      <c r="AG43" s="34">
        <v>-2.9397909560696054E-4</v>
      </c>
      <c r="AH43" s="35">
        <v>-2.4555019454659344E-5</v>
      </c>
      <c r="AI43" s="33">
        <f t="shared" si="30"/>
        <v>3.0879043813238538E-3</v>
      </c>
      <c r="AJ43" s="34">
        <f t="shared" si="31"/>
        <v>1.0090376094350126E-3</v>
      </c>
      <c r="AK43" s="35">
        <f t="shared" si="32"/>
        <v>2.0788667718888414E-3</v>
      </c>
      <c r="AL43" s="33">
        <v>4.4048162984844149E-3</v>
      </c>
      <c r="AM43" s="34">
        <v>5.9051245814748497E-4</v>
      </c>
      <c r="AN43" s="35">
        <v>3.8143038403369296E-3</v>
      </c>
      <c r="AO43" s="33">
        <v>4.5993152112521795E-3</v>
      </c>
      <c r="AP43" s="34">
        <v>1.4745272154076652E-3</v>
      </c>
      <c r="AQ43" s="35">
        <v>3.124787995844514E-3</v>
      </c>
      <c r="AR43" s="33">
        <v>-1.9449891276776483E-4</v>
      </c>
      <c r="AS43" s="34">
        <v>-8.8401475726018026E-4</v>
      </c>
      <c r="AT43" s="35">
        <v>6.8951584449241559E-4</v>
      </c>
      <c r="AU43" s="33">
        <f t="shared" si="33"/>
        <v>9.0041315097365952E-3</v>
      </c>
      <c r="AV43" s="34">
        <f t="shared" si="34"/>
        <v>2.0650396735551503E-3</v>
      </c>
      <c r="AW43" s="35">
        <f t="shared" si="35"/>
        <v>6.9390918361814432E-3</v>
      </c>
      <c r="AX43" s="33">
        <v>8.7439709083300173E-3</v>
      </c>
      <c r="AY43" s="34">
        <v>2.4685457352733231E-3</v>
      </c>
      <c r="AZ43" s="35">
        <v>6.2754251730566942E-3</v>
      </c>
      <c r="BA43" s="33">
        <v>8.079725278033658E-3</v>
      </c>
      <c r="BB43" s="34">
        <v>3.6553262663919228E-3</v>
      </c>
      <c r="BC43" s="35">
        <v>4.4243990116417352E-3</v>
      </c>
      <c r="BD43" s="33">
        <v>6.6424563029635975E-4</v>
      </c>
      <c r="BE43" s="34">
        <v>-1.1867805311185997E-3</v>
      </c>
      <c r="BF43" s="35">
        <v>1.8510261614149591E-3</v>
      </c>
      <c r="BG43" s="33">
        <f t="shared" si="36"/>
        <v>1.6823696186363674E-2</v>
      </c>
      <c r="BH43" s="34">
        <f t="shared" si="37"/>
        <v>6.1238720016652459E-3</v>
      </c>
      <c r="BI43" s="35">
        <f t="shared" si="38"/>
        <v>1.069982418469843E-2</v>
      </c>
      <c r="BJ43" s="33">
        <v>3.7439082436479124E-3</v>
      </c>
      <c r="BK43" s="34">
        <v>1.0153040776453553E-3</v>
      </c>
      <c r="BL43" s="35">
        <v>2.7286041660025571E-3</v>
      </c>
      <c r="BM43" s="33">
        <v>3.8576242075301689E-3</v>
      </c>
      <c r="BN43" s="34">
        <v>7.3872805407907576E-4</v>
      </c>
      <c r="BO43" s="35">
        <v>3.1188961534510929E-3</v>
      </c>
      <c r="BP43" s="33">
        <v>-1.1371596388225617E-4</v>
      </c>
      <c r="BQ43" s="34">
        <v>2.7657602356627952E-4</v>
      </c>
      <c r="BR43" s="35">
        <v>-3.9029198744853577E-4</v>
      </c>
      <c r="BS43" s="33">
        <f t="shared" si="39"/>
        <v>7.6015324511780813E-3</v>
      </c>
      <c r="BT43" s="34">
        <f t="shared" si="40"/>
        <v>1.754032131724431E-3</v>
      </c>
      <c r="BU43" s="35">
        <f t="shared" si="41"/>
        <v>5.8475003194536496E-3</v>
      </c>
      <c r="BV43" s="33">
        <v>6.5541808377396144E-3</v>
      </c>
      <c r="BW43" s="34">
        <v>2.4456254466561442E-3</v>
      </c>
      <c r="BX43" s="35">
        <v>4.1085553910834701E-3</v>
      </c>
      <c r="BY43" s="33">
        <v>6.1363368243010363E-3</v>
      </c>
      <c r="BZ43" s="34">
        <v>1.4928498235444289E-3</v>
      </c>
      <c r="CA43" s="35">
        <v>4.6434870007566074E-3</v>
      </c>
      <c r="CB43" s="33">
        <v>4.1784401343857827E-4</v>
      </c>
      <c r="CC43" s="34">
        <v>9.5277562311171533E-4</v>
      </c>
      <c r="CD43" s="35">
        <v>-5.3493160967313727E-4</v>
      </c>
      <c r="CE43" s="33">
        <f t="shared" si="42"/>
        <v>1.269051766204065E-2</v>
      </c>
      <c r="CF43" s="34">
        <f t="shared" si="43"/>
        <v>3.9384752702005732E-3</v>
      </c>
      <c r="CG43" s="35">
        <f t="shared" si="44"/>
        <v>8.7520423918400776E-3</v>
      </c>
      <c r="CH43" s="33">
        <v>6.3890389662616086E-3</v>
      </c>
      <c r="CI43" s="34">
        <v>1.440606550529939E-3</v>
      </c>
      <c r="CJ43" s="35">
        <v>4.9484324157316696E-3</v>
      </c>
      <c r="CK43" s="33">
        <v>6.3499416537318581E-3</v>
      </c>
      <c r="CL43" s="34">
        <v>1.7779400702225879E-3</v>
      </c>
      <c r="CM43" s="35">
        <v>4.5720015835092704E-3</v>
      </c>
      <c r="CN43" s="33">
        <v>3.909731252975065E-5</v>
      </c>
      <c r="CO43" s="34">
        <v>-3.3733351969264893E-4</v>
      </c>
      <c r="CP43" s="35">
        <v>3.7643083222239915E-4</v>
      </c>
      <c r="CQ43" s="33">
        <f t="shared" si="45"/>
        <v>1.2738980619993467E-2</v>
      </c>
      <c r="CR43" s="34">
        <f t="shared" si="46"/>
        <v>3.2185466207525267E-3</v>
      </c>
      <c r="CS43" s="35">
        <f t="shared" si="47"/>
        <v>9.52043399924094E-3</v>
      </c>
    </row>
    <row r="44" spans="1:97" x14ac:dyDescent="0.35">
      <c r="A44" s="65" t="s">
        <v>66</v>
      </c>
      <c r="B44" s="33">
        <v>2.409875816881667E-3</v>
      </c>
      <c r="C44" s="34">
        <v>4.4807268145859603E-4</v>
      </c>
      <c r="D44" s="35">
        <v>1.961803135423071E-3</v>
      </c>
      <c r="E44" s="33">
        <v>3.1452489870993378E-3</v>
      </c>
      <c r="F44" s="34">
        <v>9.2079550586241518E-4</v>
      </c>
      <c r="G44" s="35">
        <v>2.2244534812369226E-3</v>
      </c>
      <c r="H44" s="33">
        <v>-7.353731702176709E-4</v>
      </c>
      <c r="I44" s="34">
        <v>-4.7272282440381915E-4</v>
      </c>
      <c r="J44" s="35">
        <v>-2.6265034581385164E-4</v>
      </c>
      <c r="K44" s="33">
        <f t="shared" si="24"/>
        <v>5.5551248039810049E-3</v>
      </c>
      <c r="L44" s="34">
        <f t="shared" si="25"/>
        <v>1.3688681873210112E-3</v>
      </c>
      <c r="M44" s="35">
        <f t="shared" si="26"/>
        <v>4.1862566166599932E-3</v>
      </c>
      <c r="N44" s="33">
        <v>2.9883689222332723E-3</v>
      </c>
      <c r="O44" s="34">
        <v>4.4045913315280013E-4</v>
      </c>
      <c r="P44" s="35">
        <v>2.5479097890804721E-3</v>
      </c>
      <c r="Q44" s="33">
        <v>3.4726657057207897E-3</v>
      </c>
      <c r="R44" s="34">
        <v>9.504985866966866E-4</v>
      </c>
      <c r="S44" s="35">
        <v>2.5221671190241031E-3</v>
      </c>
      <c r="T44" s="33">
        <v>-4.8429678348751776E-4</v>
      </c>
      <c r="U44" s="34">
        <v>-5.1003945354388648E-4</v>
      </c>
      <c r="V44" s="35">
        <v>2.5742670056368936E-5</v>
      </c>
      <c r="W44" s="33">
        <f t="shared" si="27"/>
        <v>6.4610346279540621E-3</v>
      </c>
      <c r="X44" s="34">
        <f t="shared" si="28"/>
        <v>1.3909577198494868E-3</v>
      </c>
      <c r="Y44" s="35">
        <f t="shared" si="29"/>
        <v>5.0700769081045757E-3</v>
      </c>
      <c r="Z44" s="33">
        <v>1.3874070067382627E-3</v>
      </c>
      <c r="AA44" s="34">
        <v>1.9443568431169646E-4</v>
      </c>
      <c r="AB44" s="35">
        <v>1.1929713224265663E-3</v>
      </c>
      <c r="AC44" s="33">
        <v>1.2632003307898963E-3</v>
      </c>
      <c r="AD44" s="34">
        <v>4.2707567604126638E-4</v>
      </c>
      <c r="AE44" s="35">
        <v>8.3612465474862993E-4</v>
      </c>
      <c r="AF44" s="33">
        <v>1.2420667594836645E-4</v>
      </c>
      <c r="AG44" s="34">
        <v>-2.3263999172956992E-4</v>
      </c>
      <c r="AH44" s="35">
        <v>3.5684666767793634E-4</v>
      </c>
      <c r="AI44" s="33">
        <f t="shared" si="30"/>
        <v>2.6506073375281592E-3</v>
      </c>
      <c r="AJ44" s="34">
        <f t="shared" si="31"/>
        <v>6.215113603529629E-4</v>
      </c>
      <c r="AK44" s="35">
        <f t="shared" si="32"/>
        <v>2.0290959771751961E-3</v>
      </c>
      <c r="AL44" s="33">
        <v>4.8748218284595203E-3</v>
      </c>
      <c r="AM44" s="34">
        <v>5.7982462276831288E-4</v>
      </c>
      <c r="AN44" s="35">
        <v>4.2949972056912072E-3</v>
      </c>
      <c r="AO44" s="33">
        <v>4.1616747566592168E-3</v>
      </c>
      <c r="AP44" s="34">
        <v>4.5288662904208144E-4</v>
      </c>
      <c r="AQ44" s="35">
        <v>3.7087881276171349E-3</v>
      </c>
      <c r="AR44" s="33">
        <v>7.131470718003039E-4</v>
      </c>
      <c r="AS44" s="34">
        <v>1.2693799372623144E-4</v>
      </c>
      <c r="AT44" s="35">
        <v>5.8620907807407224E-4</v>
      </c>
      <c r="AU44" s="33">
        <f t="shared" si="33"/>
        <v>9.0364965851187362E-3</v>
      </c>
      <c r="AV44" s="34">
        <f t="shared" si="34"/>
        <v>1.0327112518103943E-3</v>
      </c>
      <c r="AW44" s="35">
        <f t="shared" si="35"/>
        <v>8.0037853333083421E-3</v>
      </c>
      <c r="AX44" s="33">
        <v>6.8740440174393279E-3</v>
      </c>
      <c r="AY44" s="34">
        <v>1.0487236022831221E-3</v>
      </c>
      <c r="AZ44" s="35">
        <v>5.8253204151562056E-3</v>
      </c>
      <c r="BA44" s="33">
        <v>7.2578624481736747E-3</v>
      </c>
      <c r="BB44" s="34">
        <v>1.7617341081945306E-3</v>
      </c>
      <c r="BC44" s="35">
        <v>5.4961283399791441E-3</v>
      </c>
      <c r="BD44" s="33">
        <v>-3.8381843073434724E-4</v>
      </c>
      <c r="BE44" s="34">
        <v>-7.130105059114085E-4</v>
      </c>
      <c r="BF44" s="35">
        <v>3.2919207517706148E-4</v>
      </c>
      <c r="BG44" s="33">
        <f t="shared" si="36"/>
        <v>1.4131906465613003E-2</v>
      </c>
      <c r="BH44" s="34">
        <f t="shared" si="37"/>
        <v>2.810457710477653E-3</v>
      </c>
      <c r="BI44" s="35">
        <f t="shared" si="38"/>
        <v>1.132144875513535E-2</v>
      </c>
      <c r="BJ44" s="33">
        <v>3.8082763776758344E-3</v>
      </c>
      <c r="BK44" s="34">
        <v>6.7525003763243782E-4</v>
      </c>
      <c r="BL44" s="35">
        <v>3.1330263400433963E-3</v>
      </c>
      <c r="BM44" s="33">
        <v>4.4357283541956493E-3</v>
      </c>
      <c r="BN44" s="34">
        <v>8.4308951508218317E-4</v>
      </c>
      <c r="BO44" s="35">
        <v>3.5926388391134662E-3</v>
      </c>
      <c r="BP44" s="33">
        <v>-6.2745197651981521E-4</v>
      </c>
      <c r="BQ44" s="34">
        <v>-1.6783947744974535E-4</v>
      </c>
      <c r="BR44" s="35">
        <v>-4.5961249907006986E-4</v>
      </c>
      <c r="BS44" s="33">
        <f t="shared" si="39"/>
        <v>8.2440047318714828E-3</v>
      </c>
      <c r="BT44" s="34">
        <f t="shared" si="40"/>
        <v>1.5183395527146211E-3</v>
      </c>
      <c r="BU44" s="35">
        <f t="shared" si="41"/>
        <v>6.7256651791568626E-3</v>
      </c>
      <c r="BV44" s="33">
        <v>5.8651976547130207E-3</v>
      </c>
      <c r="BW44" s="34">
        <v>1.1601955090921982E-3</v>
      </c>
      <c r="BX44" s="35">
        <v>4.7050021456208225E-3</v>
      </c>
      <c r="BY44" s="33">
        <v>5.7574813098485063E-3</v>
      </c>
      <c r="BZ44" s="34">
        <v>1.6990845066647739E-3</v>
      </c>
      <c r="CA44" s="35">
        <v>4.0583968031837328E-3</v>
      </c>
      <c r="CB44" s="33">
        <v>1.0771634486451433E-4</v>
      </c>
      <c r="CC44" s="34">
        <v>-5.3888899757257571E-4</v>
      </c>
      <c r="CD44" s="35">
        <v>6.4660534243708972E-4</v>
      </c>
      <c r="CE44" s="33">
        <f t="shared" si="42"/>
        <v>1.1622678964561527E-2</v>
      </c>
      <c r="CF44" s="34">
        <f t="shared" si="43"/>
        <v>2.8592800157569722E-3</v>
      </c>
      <c r="CG44" s="35">
        <f t="shared" si="44"/>
        <v>8.7633989488045544E-3</v>
      </c>
      <c r="CH44" s="33">
        <v>5.9308517057984275E-3</v>
      </c>
      <c r="CI44" s="34">
        <v>1.0799289078952188E-3</v>
      </c>
      <c r="CJ44" s="35">
        <v>4.8509227979032085E-3</v>
      </c>
      <c r="CK44" s="33">
        <v>7.1284662684473633E-3</v>
      </c>
      <c r="CL44" s="34">
        <v>1.378188809237972E-3</v>
      </c>
      <c r="CM44" s="35">
        <v>5.7502774592093917E-3</v>
      </c>
      <c r="CN44" s="33">
        <v>-1.1976145626489366E-3</v>
      </c>
      <c r="CO44" s="34">
        <v>-2.9825990134275319E-4</v>
      </c>
      <c r="CP44" s="35">
        <v>-8.993546613061832E-4</v>
      </c>
      <c r="CQ44" s="33">
        <f t="shared" si="45"/>
        <v>1.3059317974245791E-2</v>
      </c>
      <c r="CR44" s="34">
        <f t="shared" si="46"/>
        <v>2.4581177171331906E-3</v>
      </c>
      <c r="CS44" s="35">
        <f t="shared" si="47"/>
        <v>1.06012002571126E-2</v>
      </c>
    </row>
    <row r="45" spans="1:97" x14ac:dyDescent="0.35">
      <c r="A45" s="65" t="s">
        <v>67</v>
      </c>
      <c r="B45" s="33">
        <v>1.6380862021310102E-3</v>
      </c>
      <c r="C45" s="34">
        <v>3.954602842613273E-4</v>
      </c>
      <c r="D45" s="35">
        <v>1.2426259178696828E-3</v>
      </c>
      <c r="E45" s="33">
        <v>3.60758721295131E-3</v>
      </c>
      <c r="F45" s="34">
        <v>8.2331964190231351E-4</v>
      </c>
      <c r="G45" s="35">
        <v>2.7842675710489963E-3</v>
      </c>
      <c r="H45" s="33">
        <v>-1.9695010108202998E-3</v>
      </c>
      <c r="I45" s="34">
        <v>-4.2785935764098621E-4</v>
      </c>
      <c r="J45" s="35">
        <v>-1.5416416531793134E-3</v>
      </c>
      <c r="K45" s="33">
        <f t="shared" si="24"/>
        <v>5.2456734150823203E-3</v>
      </c>
      <c r="L45" s="34">
        <f t="shared" si="25"/>
        <v>1.2187799261636407E-3</v>
      </c>
      <c r="M45" s="35">
        <f t="shared" si="26"/>
        <v>4.0268934889186791E-3</v>
      </c>
      <c r="N45" s="33">
        <v>2.4422469410844234E-3</v>
      </c>
      <c r="O45" s="34">
        <v>4.8075161471062991E-4</v>
      </c>
      <c r="P45" s="35">
        <v>1.9614953263737936E-3</v>
      </c>
      <c r="Q45" s="33">
        <v>4.1388704341896645E-3</v>
      </c>
      <c r="R45" s="34">
        <v>1.0762513731544972E-3</v>
      </c>
      <c r="S45" s="35">
        <v>3.0626190610351673E-3</v>
      </c>
      <c r="T45" s="33">
        <v>-1.6966234931052411E-3</v>
      </c>
      <c r="U45" s="34">
        <v>-5.9549975844386727E-4</v>
      </c>
      <c r="V45" s="35">
        <v>-1.1011237346613737E-3</v>
      </c>
      <c r="W45" s="33">
        <f t="shared" si="27"/>
        <v>6.5811173752740879E-3</v>
      </c>
      <c r="X45" s="34">
        <f t="shared" si="28"/>
        <v>1.557002987865127E-3</v>
      </c>
      <c r="Y45" s="35">
        <f t="shared" si="29"/>
        <v>5.0241143874089605E-3</v>
      </c>
      <c r="Z45" s="33">
        <v>9.6831148243345865E-4</v>
      </c>
      <c r="AA45" s="34">
        <v>7.1366913484655154E-5</v>
      </c>
      <c r="AB45" s="35">
        <v>8.9694456894880354E-4</v>
      </c>
      <c r="AC45" s="33">
        <v>1.7800673579130427E-3</v>
      </c>
      <c r="AD45" s="34">
        <v>8.4227327089104749E-4</v>
      </c>
      <c r="AE45" s="35">
        <v>9.3779408702199523E-4</v>
      </c>
      <c r="AF45" s="33">
        <v>-8.1175587547958395E-4</v>
      </c>
      <c r="AG45" s="34">
        <v>-7.7090635740639237E-4</v>
      </c>
      <c r="AH45" s="35">
        <v>-4.0849518073191688E-5</v>
      </c>
      <c r="AI45" s="33">
        <f t="shared" si="30"/>
        <v>2.7483788403465013E-3</v>
      </c>
      <c r="AJ45" s="34">
        <f t="shared" si="31"/>
        <v>9.136401843757026E-4</v>
      </c>
      <c r="AK45" s="35">
        <f t="shared" si="32"/>
        <v>1.8347386559707988E-3</v>
      </c>
      <c r="AL45" s="33">
        <v>1.0917837694737847E-2</v>
      </c>
      <c r="AM45" s="34">
        <v>2.5553186808096315E-4</v>
      </c>
      <c r="AN45" s="35">
        <v>1.0662305826656884E-2</v>
      </c>
      <c r="AO45" s="33">
        <v>4.3348386414955621E-3</v>
      </c>
      <c r="AP45" s="34">
        <v>1.1726274974528067E-3</v>
      </c>
      <c r="AQ45" s="35">
        <v>3.1622111440427559E-3</v>
      </c>
      <c r="AR45" s="33">
        <v>6.5829990532422838E-3</v>
      </c>
      <c r="AS45" s="34">
        <v>-9.1709562937184353E-4</v>
      </c>
      <c r="AT45" s="35">
        <v>7.5000946826141281E-3</v>
      </c>
      <c r="AU45" s="33">
        <f t="shared" si="33"/>
        <v>1.5252676336233409E-2</v>
      </c>
      <c r="AV45" s="34">
        <f t="shared" si="34"/>
        <v>1.4281593655337699E-3</v>
      </c>
      <c r="AW45" s="35">
        <f t="shared" si="35"/>
        <v>1.3824516970699641E-2</v>
      </c>
      <c r="AX45" s="33">
        <v>7.2377545615209659E-3</v>
      </c>
      <c r="AY45" s="34">
        <v>2.3430654059971678E-3</v>
      </c>
      <c r="AZ45" s="35">
        <v>4.8946891555237976E-3</v>
      </c>
      <c r="BA45" s="33">
        <v>8.3406231248437553E-3</v>
      </c>
      <c r="BB45" s="34">
        <v>2.3445707483717242E-3</v>
      </c>
      <c r="BC45" s="35">
        <v>5.9960523764720315E-3</v>
      </c>
      <c r="BD45" s="33">
        <v>-1.1028685633227907E-3</v>
      </c>
      <c r="BE45" s="34">
        <v>-1.5053423745563926E-6</v>
      </c>
      <c r="BF45" s="35">
        <v>-1.1013632209482338E-3</v>
      </c>
      <c r="BG45" s="33">
        <f t="shared" si="36"/>
        <v>1.5578377686364721E-2</v>
      </c>
      <c r="BH45" s="34">
        <f t="shared" si="37"/>
        <v>4.687636154368892E-3</v>
      </c>
      <c r="BI45" s="35">
        <f t="shared" si="38"/>
        <v>1.0890741531995828E-2</v>
      </c>
      <c r="BJ45" s="33">
        <v>2.4057766008281235E-3</v>
      </c>
      <c r="BK45" s="34">
        <v>4.7390914937173688E-4</v>
      </c>
      <c r="BL45" s="35">
        <v>1.9318674514563865E-3</v>
      </c>
      <c r="BM45" s="33">
        <v>6.0627664135262408E-3</v>
      </c>
      <c r="BN45" s="34">
        <v>1.5965524375239296E-3</v>
      </c>
      <c r="BO45" s="35">
        <v>4.4662139760023112E-3</v>
      </c>
      <c r="BP45" s="33">
        <v>-3.6569898126981174E-3</v>
      </c>
      <c r="BQ45" s="34">
        <v>-1.1226432881521926E-3</v>
      </c>
      <c r="BR45" s="35">
        <v>-2.5343465245459247E-3</v>
      </c>
      <c r="BS45" s="33">
        <f t="shared" si="39"/>
        <v>8.4685430143543634E-3</v>
      </c>
      <c r="BT45" s="34">
        <f t="shared" si="40"/>
        <v>2.0704615868956666E-3</v>
      </c>
      <c r="BU45" s="35">
        <f t="shared" si="41"/>
        <v>6.3980814274586977E-3</v>
      </c>
      <c r="BV45" s="33">
        <v>3.8995552089618776E-3</v>
      </c>
      <c r="BW45" s="34">
        <v>9.2516973847173731E-4</v>
      </c>
      <c r="BX45" s="35">
        <v>2.9743854704901403E-3</v>
      </c>
      <c r="BY45" s="33">
        <v>6.3141243777504793E-3</v>
      </c>
      <c r="BZ45" s="34">
        <v>1.846747182640556E-3</v>
      </c>
      <c r="CA45" s="35">
        <v>4.4673771951099237E-3</v>
      </c>
      <c r="CB45" s="33">
        <v>-2.4145691687886021E-3</v>
      </c>
      <c r="CC45" s="34">
        <v>-9.2157744416881873E-4</v>
      </c>
      <c r="CD45" s="35">
        <v>-1.4929917246197834E-3</v>
      </c>
      <c r="CE45" s="33">
        <f t="shared" si="42"/>
        <v>1.0213679586712357E-2</v>
      </c>
      <c r="CF45" s="34">
        <f t="shared" si="43"/>
        <v>2.7719169211122933E-3</v>
      </c>
      <c r="CG45" s="35">
        <f t="shared" si="44"/>
        <v>7.441762665600064E-3</v>
      </c>
      <c r="CH45" s="33">
        <v>9.277390842064916E-3</v>
      </c>
      <c r="CI45" s="34">
        <v>1.6184825389350813E-3</v>
      </c>
      <c r="CJ45" s="35">
        <v>7.6589083031298353E-3</v>
      </c>
      <c r="CK45" s="33">
        <v>6.2834017083788479E-3</v>
      </c>
      <c r="CL45" s="34">
        <v>1.5848518217944222E-3</v>
      </c>
      <c r="CM45" s="35">
        <v>4.6985498865844254E-3</v>
      </c>
      <c r="CN45" s="33">
        <v>2.9939891336860686E-3</v>
      </c>
      <c r="CO45" s="34">
        <v>3.3630717140659128E-5</v>
      </c>
      <c r="CP45" s="35">
        <v>2.9603584165454099E-3</v>
      </c>
      <c r="CQ45" s="33">
        <f t="shared" si="45"/>
        <v>1.5560792550443764E-2</v>
      </c>
      <c r="CR45" s="34">
        <f t="shared" si="46"/>
        <v>3.2033343607295035E-3</v>
      </c>
      <c r="CS45" s="35">
        <f t="shared" si="47"/>
        <v>1.235745818971426E-2</v>
      </c>
    </row>
    <row r="46" spans="1:97" x14ac:dyDescent="0.35">
      <c r="A46" s="65" t="s">
        <v>68</v>
      </c>
      <c r="B46" s="33">
        <v>1.9773487259415758E-3</v>
      </c>
      <c r="C46" s="34">
        <v>5.9007911893933513E-4</v>
      </c>
      <c r="D46" s="35">
        <v>1.3872696070022406E-3</v>
      </c>
      <c r="E46" s="33">
        <v>3.1768487693664962E-3</v>
      </c>
      <c r="F46" s="34">
        <v>9.1118732429125047E-4</v>
      </c>
      <c r="G46" s="35">
        <v>2.2656614450752457E-3</v>
      </c>
      <c r="H46" s="33">
        <v>-1.1995000434249204E-3</v>
      </c>
      <c r="I46" s="34">
        <v>-3.2110820535191534E-4</v>
      </c>
      <c r="J46" s="35">
        <v>-8.7839183807300516E-4</v>
      </c>
      <c r="K46" s="33">
        <f t="shared" si="24"/>
        <v>5.1541974953080716E-3</v>
      </c>
      <c r="L46" s="34">
        <f t="shared" si="25"/>
        <v>1.5012664432305857E-3</v>
      </c>
      <c r="M46" s="35">
        <f t="shared" si="26"/>
        <v>3.6529310520774863E-3</v>
      </c>
      <c r="N46" s="33">
        <v>2.6649927047159806E-3</v>
      </c>
      <c r="O46" s="34">
        <v>5.5653050046973191E-4</v>
      </c>
      <c r="P46" s="35">
        <v>2.1084622042462486E-3</v>
      </c>
      <c r="Q46" s="33">
        <v>3.9514110566044956E-3</v>
      </c>
      <c r="R46" s="34">
        <v>8.2950670830301263E-4</v>
      </c>
      <c r="S46" s="35">
        <v>3.1219043483014827E-3</v>
      </c>
      <c r="T46" s="33">
        <v>-1.2864183518885145E-3</v>
      </c>
      <c r="U46" s="34">
        <v>-2.7297620783328072E-4</v>
      </c>
      <c r="V46" s="35">
        <v>-1.0134421440552341E-3</v>
      </c>
      <c r="W46" s="33">
        <f t="shared" si="27"/>
        <v>6.6164037613204761E-3</v>
      </c>
      <c r="X46" s="34">
        <f t="shared" si="28"/>
        <v>1.3860372087727444E-3</v>
      </c>
      <c r="Y46" s="35">
        <f t="shared" si="29"/>
        <v>5.2303665525477317E-3</v>
      </c>
      <c r="Z46" s="33">
        <v>2.2302299959772471E-3</v>
      </c>
      <c r="AA46" s="34">
        <v>6.2602406729962397E-4</v>
      </c>
      <c r="AB46" s="35">
        <v>1.6042059286776229E-3</v>
      </c>
      <c r="AC46" s="33">
        <v>1.3184607058554015E-3</v>
      </c>
      <c r="AD46" s="34">
        <v>2.9375581131394298E-4</v>
      </c>
      <c r="AE46" s="35">
        <v>1.0247048945414585E-3</v>
      </c>
      <c r="AF46" s="33">
        <v>9.1176929012184527E-4</v>
      </c>
      <c r="AG46" s="34">
        <v>3.3226825598568099E-4</v>
      </c>
      <c r="AH46" s="35">
        <v>5.7950103413616444E-4</v>
      </c>
      <c r="AI46" s="33">
        <f t="shared" si="30"/>
        <v>3.5486907018326486E-3</v>
      </c>
      <c r="AJ46" s="34">
        <f t="shared" si="31"/>
        <v>9.1977987861356701E-4</v>
      </c>
      <c r="AK46" s="35">
        <f t="shared" si="32"/>
        <v>2.6289108232190814E-3</v>
      </c>
      <c r="AL46" s="33">
        <v>1.3019294529380837E-2</v>
      </c>
      <c r="AM46" s="34">
        <v>1.2769014988940764E-3</v>
      </c>
      <c r="AN46" s="35">
        <v>1.1742393030486761E-2</v>
      </c>
      <c r="AO46" s="33">
        <v>4.4792540649543026E-3</v>
      </c>
      <c r="AP46" s="34">
        <v>8.4727378277824105E-4</v>
      </c>
      <c r="AQ46" s="35">
        <v>3.631980282176062E-3</v>
      </c>
      <c r="AR46" s="33">
        <v>8.5400404644265342E-3</v>
      </c>
      <c r="AS46" s="34">
        <v>4.2962771611583538E-4</v>
      </c>
      <c r="AT46" s="35">
        <v>8.110412748310699E-3</v>
      </c>
      <c r="AU46" s="33">
        <f t="shared" si="33"/>
        <v>1.7498548594335139E-2</v>
      </c>
      <c r="AV46" s="34">
        <f t="shared" si="34"/>
        <v>2.1241752816723173E-3</v>
      </c>
      <c r="AW46" s="35">
        <f t="shared" si="35"/>
        <v>1.5374373312662823E-2</v>
      </c>
      <c r="AX46" s="33">
        <v>6.2527093504826572E-3</v>
      </c>
      <c r="AY46" s="34">
        <v>1.9026516999204796E-3</v>
      </c>
      <c r="AZ46" s="35">
        <v>4.350057650562178E-3</v>
      </c>
      <c r="BA46" s="33">
        <v>8.6110402957591432E-3</v>
      </c>
      <c r="BB46" s="34">
        <v>2.1038064776014876E-3</v>
      </c>
      <c r="BC46" s="35">
        <v>6.5072338181576565E-3</v>
      </c>
      <c r="BD46" s="33">
        <v>-2.3583309452764861E-3</v>
      </c>
      <c r="BE46" s="34">
        <v>-2.0115477768100796E-4</v>
      </c>
      <c r="BF46" s="35">
        <v>-2.1571761675954785E-3</v>
      </c>
      <c r="BG46" s="33">
        <f t="shared" si="36"/>
        <v>1.48637496462418E-2</v>
      </c>
      <c r="BH46" s="34">
        <f t="shared" si="37"/>
        <v>4.0064581775219668E-3</v>
      </c>
      <c r="BI46" s="35">
        <f t="shared" si="38"/>
        <v>1.0857291468719835E-2</v>
      </c>
      <c r="BJ46" s="33">
        <v>3.1512422728203096E-3</v>
      </c>
      <c r="BK46" s="34">
        <v>1.0069035867820773E-3</v>
      </c>
      <c r="BL46" s="35">
        <v>2.1443386860382323E-3</v>
      </c>
      <c r="BM46" s="33">
        <v>5.4722247050862493E-3</v>
      </c>
      <c r="BN46" s="34">
        <v>9.8817798035057418E-4</v>
      </c>
      <c r="BO46" s="35">
        <v>4.4840467247356753E-3</v>
      </c>
      <c r="BP46" s="33">
        <v>-2.3209824322659401E-3</v>
      </c>
      <c r="BQ46" s="34">
        <v>1.8725606431503139E-5</v>
      </c>
      <c r="BR46" s="35">
        <v>-2.3397080386974431E-3</v>
      </c>
      <c r="BS46" s="33">
        <f t="shared" si="39"/>
        <v>8.6234669779065593E-3</v>
      </c>
      <c r="BT46" s="34">
        <f t="shared" si="40"/>
        <v>1.9950815671326517E-3</v>
      </c>
      <c r="BU46" s="35">
        <f t="shared" si="41"/>
        <v>6.6283854107739076E-3</v>
      </c>
      <c r="BV46" s="33">
        <v>5.0228101507301774E-3</v>
      </c>
      <c r="BW46" s="34">
        <v>1.6352212841199295E-3</v>
      </c>
      <c r="BX46" s="35">
        <v>3.3875888666102475E-3</v>
      </c>
      <c r="BY46" s="33">
        <v>5.6465063547074205E-3</v>
      </c>
      <c r="BZ46" s="34">
        <v>1.4298900457722975E-3</v>
      </c>
      <c r="CA46" s="35">
        <v>4.2166163089351234E-3</v>
      </c>
      <c r="CB46" s="33">
        <v>-6.2369620397724392E-4</v>
      </c>
      <c r="CC46" s="34">
        <v>2.05331238347632E-4</v>
      </c>
      <c r="CD46" s="35">
        <v>-8.2902744232487592E-4</v>
      </c>
      <c r="CE46" s="33">
        <f t="shared" si="42"/>
        <v>1.0669316505437598E-2</v>
      </c>
      <c r="CF46" s="34">
        <f t="shared" si="43"/>
        <v>3.065111329892227E-3</v>
      </c>
      <c r="CG46" s="35">
        <f t="shared" si="44"/>
        <v>7.6042051755453709E-3</v>
      </c>
      <c r="CH46" s="33">
        <v>5.4014645067427076E-3</v>
      </c>
      <c r="CI46" s="34">
        <v>1.2157950866815851E-3</v>
      </c>
      <c r="CJ46" s="35">
        <v>4.1856694200611225E-3</v>
      </c>
      <c r="CK46" s="33">
        <v>7.6769166710856113E-3</v>
      </c>
      <c r="CL46" s="34">
        <v>2.4499734469531466E-3</v>
      </c>
      <c r="CM46" s="35">
        <v>5.2269432241324647E-3</v>
      </c>
      <c r="CN46" s="33">
        <v>-2.2754521643429033E-3</v>
      </c>
      <c r="CO46" s="34">
        <v>-1.2341783602715616E-3</v>
      </c>
      <c r="CP46" s="35">
        <v>-1.0412738040713422E-3</v>
      </c>
      <c r="CQ46" s="33">
        <f t="shared" si="45"/>
        <v>1.3078381177828318E-2</v>
      </c>
      <c r="CR46" s="34">
        <f t="shared" si="46"/>
        <v>3.6657685336347317E-3</v>
      </c>
      <c r="CS46" s="35">
        <f t="shared" si="47"/>
        <v>9.4126126441935881E-3</v>
      </c>
    </row>
    <row r="47" spans="1:97" x14ac:dyDescent="0.35">
      <c r="A47" s="65" t="s">
        <v>69</v>
      </c>
      <c r="B47" s="33">
        <v>1.3283149361123046E-3</v>
      </c>
      <c r="C47" s="34">
        <v>7.4822673744778052E-4</v>
      </c>
      <c r="D47" s="35">
        <v>5.8008819866452394E-4</v>
      </c>
      <c r="E47" s="33">
        <v>8.8284679367213361E-4</v>
      </c>
      <c r="F47" s="34">
        <v>5.4496547101369746E-4</v>
      </c>
      <c r="G47" s="35">
        <v>3.3788132265843616E-4</v>
      </c>
      <c r="H47" s="33">
        <v>4.4546814244017085E-4</v>
      </c>
      <c r="I47" s="34">
        <v>2.0326126643408307E-4</v>
      </c>
      <c r="J47" s="35">
        <v>2.4220687600608778E-4</v>
      </c>
      <c r="K47" s="33">
        <f t="shared" si="24"/>
        <v>2.2111617297844383E-3</v>
      </c>
      <c r="L47" s="34">
        <f t="shared" si="25"/>
        <v>1.293192208461478E-3</v>
      </c>
      <c r="M47" s="35">
        <f t="shared" si="26"/>
        <v>9.1796952132296009E-4</v>
      </c>
      <c r="N47" s="33">
        <v>1.3128186111818136E-3</v>
      </c>
      <c r="O47" s="34">
        <v>6.6944806357206873E-4</v>
      </c>
      <c r="P47" s="35">
        <v>6.4337054760974486E-4</v>
      </c>
      <c r="Q47" s="33">
        <v>1.4626277964679916E-3</v>
      </c>
      <c r="R47" s="34">
        <v>1.0757657991944574E-3</v>
      </c>
      <c r="S47" s="35">
        <v>3.8686199727353432E-4</v>
      </c>
      <c r="T47" s="33">
        <v>-1.498091852861781E-4</v>
      </c>
      <c r="U47" s="34">
        <v>-4.0631773562238864E-4</v>
      </c>
      <c r="V47" s="35">
        <v>2.5650855033621054E-4</v>
      </c>
      <c r="W47" s="33">
        <f t="shared" si="27"/>
        <v>2.7754464076498054E-3</v>
      </c>
      <c r="X47" s="34">
        <f t="shared" si="28"/>
        <v>1.745213862766526E-3</v>
      </c>
      <c r="Y47" s="35">
        <f t="shared" si="29"/>
        <v>1.0302325448832792E-3</v>
      </c>
      <c r="Z47" s="33">
        <v>6.9924606283268236E-4</v>
      </c>
      <c r="AA47" s="34">
        <v>2.5859065566828085E-4</v>
      </c>
      <c r="AB47" s="35">
        <v>4.4065540716440156E-4</v>
      </c>
      <c r="AC47" s="33">
        <v>1.7461354503725247E-3</v>
      </c>
      <c r="AD47" s="34">
        <v>8.2782460030660196E-4</v>
      </c>
      <c r="AE47" s="35">
        <v>9.1831085006592269E-4</v>
      </c>
      <c r="AF47" s="33">
        <v>-1.0468893875398423E-3</v>
      </c>
      <c r="AG47" s="34">
        <v>-5.6923394463832106E-4</v>
      </c>
      <c r="AH47" s="35">
        <v>-4.7765544290152113E-4</v>
      </c>
      <c r="AI47" s="33">
        <f t="shared" si="30"/>
        <v>2.445381513205207E-3</v>
      </c>
      <c r="AJ47" s="34">
        <f t="shared" si="31"/>
        <v>1.0864152559748829E-3</v>
      </c>
      <c r="AK47" s="35">
        <f t="shared" si="32"/>
        <v>1.3589662572303244E-3</v>
      </c>
      <c r="AL47" s="33">
        <v>2.5323520769120148E-3</v>
      </c>
      <c r="AM47" s="34">
        <v>1.479694233616109E-3</v>
      </c>
      <c r="AN47" s="35">
        <v>1.052657843295906E-3</v>
      </c>
      <c r="AO47" s="33">
        <v>2.03814218997682E-3</v>
      </c>
      <c r="AP47" s="34">
        <v>1.5595310265950045E-3</v>
      </c>
      <c r="AQ47" s="35">
        <v>4.7861116338181544E-4</v>
      </c>
      <c r="AR47" s="33">
        <v>4.9420988693519511E-4</v>
      </c>
      <c r="AS47" s="34">
        <v>-7.9836792978895451E-5</v>
      </c>
      <c r="AT47" s="35">
        <v>5.7404667991409056E-4</v>
      </c>
      <c r="AU47" s="33">
        <f t="shared" si="33"/>
        <v>4.5704942668888353E-3</v>
      </c>
      <c r="AV47" s="34">
        <f t="shared" si="34"/>
        <v>3.0392252602111135E-3</v>
      </c>
      <c r="AW47" s="35">
        <f t="shared" si="35"/>
        <v>1.5312690066777213E-3</v>
      </c>
      <c r="AX47" s="33">
        <v>3.0418193586576282E-3</v>
      </c>
      <c r="AY47" s="34">
        <v>1.8441309324770171E-3</v>
      </c>
      <c r="AZ47" s="35">
        <v>1.1976884261806113E-3</v>
      </c>
      <c r="BA47" s="33">
        <v>2.4775688136665572E-3</v>
      </c>
      <c r="BB47" s="34">
        <v>2.1300620204565824E-3</v>
      </c>
      <c r="BC47" s="35">
        <v>3.4750679320997462E-4</v>
      </c>
      <c r="BD47" s="33">
        <v>5.6425054499107145E-4</v>
      </c>
      <c r="BE47" s="34">
        <v>-2.8593108797956538E-4</v>
      </c>
      <c r="BF47" s="35">
        <v>8.5018163297063672E-4</v>
      </c>
      <c r="BG47" s="33">
        <f t="shared" si="36"/>
        <v>5.5193881723241854E-3</v>
      </c>
      <c r="BH47" s="34">
        <f t="shared" si="37"/>
        <v>3.9741929529335997E-3</v>
      </c>
      <c r="BI47" s="35">
        <f t="shared" si="38"/>
        <v>1.5451952193905861E-3</v>
      </c>
      <c r="BJ47" s="33">
        <v>1.7894500678544475E-3</v>
      </c>
      <c r="BK47" s="34">
        <v>7.6000257907998174E-4</v>
      </c>
      <c r="BL47" s="35">
        <v>1.0294474887744657E-3</v>
      </c>
      <c r="BM47" s="33">
        <v>1.2907687743864455E-3</v>
      </c>
      <c r="BN47" s="34">
        <v>9.1319091892148733E-4</v>
      </c>
      <c r="BO47" s="35">
        <v>3.7757785546495818E-4</v>
      </c>
      <c r="BP47" s="33">
        <v>4.986812934680018E-4</v>
      </c>
      <c r="BQ47" s="34">
        <v>-1.5318833984150559E-4</v>
      </c>
      <c r="BR47" s="35">
        <v>6.518696333095075E-4</v>
      </c>
      <c r="BS47" s="33">
        <f t="shared" si="39"/>
        <v>3.0802188422408929E-3</v>
      </c>
      <c r="BT47" s="34">
        <f t="shared" si="40"/>
        <v>1.673193498001469E-3</v>
      </c>
      <c r="BU47" s="35">
        <f t="shared" si="41"/>
        <v>1.407025344239424E-3</v>
      </c>
      <c r="BV47" s="33">
        <v>2.9269963695250914E-3</v>
      </c>
      <c r="BW47" s="34">
        <v>1.7823162971265342E-3</v>
      </c>
      <c r="BX47" s="35">
        <v>1.1446800723985571E-3</v>
      </c>
      <c r="BY47" s="33">
        <v>2.239355483953129E-3</v>
      </c>
      <c r="BZ47" s="34">
        <v>1.490343690396535E-3</v>
      </c>
      <c r="CA47" s="35">
        <v>7.4901179355659397E-4</v>
      </c>
      <c r="CB47" s="33">
        <v>6.8764088557196233E-4</v>
      </c>
      <c r="CC47" s="34">
        <v>2.9197260672999929E-4</v>
      </c>
      <c r="CD47" s="35">
        <v>3.9566827884196314E-4</v>
      </c>
      <c r="CE47" s="33">
        <f t="shared" si="42"/>
        <v>5.16635185347822E-3</v>
      </c>
      <c r="CF47" s="34">
        <f t="shared" si="43"/>
        <v>3.2726599875230692E-3</v>
      </c>
      <c r="CG47" s="35">
        <f t="shared" si="44"/>
        <v>1.8936918659551512E-3</v>
      </c>
      <c r="CH47" s="33">
        <v>2.9912003060763104E-3</v>
      </c>
      <c r="CI47" s="34">
        <v>1.4400318336838837E-3</v>
      </c>
      <c r="CJ47" s="35">
        <v>1.5511684723924269E-3</v>
      </c>
      <c r="CK47" s="33">
        <v>1.5516463326325741E-3</v>
      </c>
      <c r="CL47" s="34">
        <v>1.198268685043647E-3</v>
      </c>
      <c r="CM47" s="35">
        <v>3.5337764758892719E-4</v>
      </c>
      <c r="CN47" s="33">
        <v>1.4395539734437367E-3</v>
      </c>
      <c r="CO47" s="34">
        <v>2.4176314864023671E-4</v>
      </c>
      <c r="CP47" s="35">
        <v>1.1977908248034998E-3</v>
      </c>
      <c r="CQ47" s="33">
        <f t="shared" si="45"/>
        <v>4.5428466387088841E-3</v>
      </c>
      <c r="CR47" s="34">
        <f t="shared" si="46"/>
        <v>2.6383005187275307E-3</v>
      </c>
      <c r="CS47" s="35">
        <f t="shared" si="47"/>
        <v>1.9045461199813541E-3</v>
      </c>
    </row>
    <row r="48" spans="1:97" x14ac:dyDescent="0.35">
      <c r="A48" s="65" t="s">
        <v>70</v>
      </c>
      <c r="B48" s="33">
        <v>3.0957711273842557E-3</v>
      </c>
      <c r="C48" s="34">
        <v>5.4647800209947444E-4</v>
      </c>
      <c r="D48" s="35">
        <v>2.5492931252847815E-3</v>
      </c>
      <c r="E48" s="33">
        <v>4.2868956002003701E-3</v>
      </c>
      <c r="F48" s="34">
        <v>1.0691170504292314E-3</v>
      </c>
      <c r="G48" s="35">
        <v>3.2177785497711389E-3</v>
      </c>
      <c r="H48" s="33">
        <v>-1.1911244728161144E-3</v>
      </c>
      <c r="I48" s="34">
        <v>-5.2263904832975695E-4</v>
      </c>
      <c r="J48" s="35">
        <v>-6.6848542448635744E-4</v>
      </c>
      <c r="K48" s="33">
        <f t="shared" si="24"/>
        <v>7.3826667275846258E-3</v>
      </c>
      <c r="L48" s="34">
        <f t="shared" si="25"/>
        <v>1.6155950525287058E-3</v>
      </c>
      <c r="M48" s="35">
        <f t="shared" si="26"/>
        <v>5.7670716750559204E-3</v>
      </c>
      <c r="N48" s="33">
        <v>4.4259161464286637E-3</v>
      </c>
      <c r="O48" s="34">
        <v>4.3959716764416668E-4</v>
      </c>
      <c r="P48" s="35">
        <v>3.986318978784497E-3</v>
      </c>
      <c r="Q48" s="33">
        <v>4.9405631426313081E-3</v>
      </c>
      <c r="R48" s="34">
        <v>9.5465577168168286E-4</v>
      </c>
      <c r="S48" s="35">
        <v>3.9859073709496255E-3</v>
      </c>
      <c r="T48" s="33">
        <v>-5.1464699620264436E-4</v>
      </c>
      <c r="U48" s="34">
        <v>-5.1505860403751617E-4</v>
      </c>
      <c r="V48" s="35">
        <v>4.1160783487148578E-7</v>
      </c>
      <c r="W48" s="33">
        <f t="shared" si="27"/>
        <v>9.3664792890599709E-3</v>
      </c>
      <c r="X48" s="34">
        <f t="shared" si="28"/>
        <v>1.3942529393258496E-3</v>
      </c>
      <c r="Y48" s="35">
        <f t="shared" si="29"/>
        <v>7.9722263497341225E-3</v>
      </c>
      <c r="Z48" s="33">
        <v>2.1448884275222409E-3</v>
      </c>
      <c r="AA48" s="34">
        <v>2.4682749831206487E-4</v>
      </c>
      <c r="AB48" s="35">
        <v>1.8980609292101758E-3</v>
      </c>
      <c r="AC48" s="33">
        <v>9.0297497794811013E-3</v>
      </c>
      <c r="AD48" s="34">
        <v>5.8383141311418234E-4</v>
      </c>
      <c r="AE48" s="35">
        <v>8.4459183663669196E-3</v>
      </c>
      <c r="AF48" s="33">
        <v>-6.8848613519588613E-3</v>
      </c>
      <c r="AG48" s="34">
        <v>-3.3700391480211747E-4</v>
      </c>
      <c r="AH48" s="35">
        <v>-6.5478574371567438E-3</v>
      </c>
      <c r="AI48" s="33">
        <f t="shared" si="30"/>
        <v>1.1174638207003342E-2</v>
      </c>
      <c r="AJ48" s="34">
        <f t="shared" si="31"/>
        <v>8.3065891142624715E-4</v>
      </c>
      <c r="AK48" s="35">
        <f t="shared" si="32"/>
        <v>1.0343979295577095E-2</v>
      </c>
      <c r="AL48" s="33">
        <v>1.1350840660981819E-2</v>
      </c>
      <c r="AM48" s="34">
        <v>7.8695987962391662E-4</v>
      </c>
      <c r="AN48" s="35">
        <v>1.0563880781357901E-2</v>
      </c>
      <c r="AO48" s="33">
        <v>1.4106246409579158E-2</v>
      </c>
      <c r="AP48" s="34">
        <v>1.0612622009137421E-3</v>
      </c>
      <c r="AQ48" s="35">
        <v>1.3044984208665416E-2</v>
      </c>
      <c r="AR48" s="33">
        <v>-2.7554057485973398E-3</v>
      </c>
      <c r="AS48" s="34">
        <v>-2.743023212898255E-4</v>
      </c>
      <c r="AT48" s="35">
        <v>-2.4811034273075142E-3</v>
      </c>
      <c r="AU48" s="33">
        <f t="shared" si="33"/>
        <v>2.5457087070560977E-2</v>
      </c>
      <c r="AV48" s="34">
        <f t="shared" si="34"/>
        <v>1.8482220805376586E-3</v>
      </c>
      <c r="AW48" s="35">
        <f t="shared" si="35"/>
        <v>2.3608864990023317E-2</v>
      </c>
      <c r="AX48" s="33">
        <v>1.4006705914845747E-2</v>
      </c>
      <c r="AY48" s="34">
        <v>1.2748523665598269E-3</v>
      </c>
      <c r="AZ48" s="35">
        <v>1.273185354828592E-2</v>
      </c>
      <c r="BA48" s="33">
        <v>9.0150347993844006E-3</v>
      </c>
      <c r="BB48" s="34">
        <v>2.6492795285059699E-3</v>
      </c>
      <c r="BC48" s="35">
        <v>6.3657552708784306E-3</v>
      </c>
      <c r="BD48" s="33">
        <v>4.9916711154613467E-3</v>
      </c>
      <c r="BE48" s="34">
        <v>-1.374427161946143E-3</v>
      </c>
      <c r="BF48" s="35">
        <v>6.3660982774074891E-3</v>
      </c>
      <c r="BG48" s="33">
        <f t="shared" si="36"/>
        <v>2.3021740714230146E-2</v>
      </c>
      <c r="BH48" s="34">
        <f t="shared" si="37"/>
        <v>3.9241318950657966E-3</v>
      </c>
      <c r="BI48" s="35">
        <f t="shared" si="38"/>
        <v>1.9097608819164349E-2</v>
      </c>
      <c r="BJ48" s="33">
        <v>5.7426153095338937E-3</v>
      </c>
      <c r="BK48" s="34">
        <v>9.0666915826609373E-4</v>
      </c>
      <c r="BL48" s="35">
        <v>4.8359461512678002E-3</v>
      </c>
      <c r="BM48" s="33">
        <v>7.0849027597070487E-3</v>
      </c>
      <c r="BN48" s="34">
        <v>1.3130632938971867E-3</v>
      </c>
      <c r="BO48" s="35">
        <v>5.771839465809862E-3</v>
      </c>
      <c r="BP48" s="33">
        <v>-1.342287450173155E-3</v>
      </c>
      <c r="BQ48" s="34">
        <v>-4.0639413563109297E-4</v>
      </c>
      <c r="BR48" s="35">
        <v>-9.3589331454206181E-4</v>
      </c>
      <c r="BS48" s="33">
        <f t="shared" si="39"/>
        <v>1.2827518069240942E-2</v>
      </c>
      <c r="BT48" s="34">
        <f t="shared" si="40"/>
        <v>2.2197324521632802E-3</v>
      </c>
      <c r="BU48" s="35">
        <f t="shared" si="41"/>
        <v>1.0607785617077661E-2</v>
      </c>
      <c r="BV48" s="33">
        <v>7.7187102241053733E-3</v>
      </c>
      <c r="BW48" s="34">
        <v>1.1765123946781302E-3</v>
      </c>
      <c r="BX48" s="35">
        <v>6.5421978294272435E-3</v>
      </c>
      <c r="BY48" s="33">
        <v>8.0129412247336249E-3</v>
      </c>
      <c r="BZ48" s="34">
        <v>2.0126594105693485E-3</v>
      </c>
      <c r="CA48" s="35">
        <v>6.0002818141642765E-3</v>
      </c>
      <c r="CB48" s="33">
        <v>-2.9423100062825076E-4</v>
      </c>
      <c r="CC48" s="34">
        <v>-8.3614701589121822E-4</v>
      </c>
      <c r="CD48" s="35">
        <v>5.4191601526296703E-4</v>
      </c>
      <c r="CE48" s="33">
        <f t="shared" si="42"/>
        <v>1.5731651448839E-2</v>
      </c>
      <c r="CF48" s="34">
        <f t="shared" si="43"/>
        <v>3.1891718052474787E-3</v>
      </c>
      <c r="CG48" s="35">
        <f t="shared" si="44"/>
        <v>1.2542479643591519E-2</v>
      </c>
      <c r="CH48" s="33">
        <v>1.096276307400256E-2</v>
      </c>
      <c r="CI48" s="34">
        <v>9.753047647311357E-4</v>
      </c>
      <c r="CJ48" s="35">
        <v>9.9874583092714238E-3</v>
      </c>
      <c r="CK48" s="33">
        <v>7.8873322337916045E-3</v>
      </c>
      <c r="CL48" s="34">
        <v>1.9943428619175079E-3</v>
      </c>
      <c r="CM48" s="35">
        <v>5.892989371874097E-3</v>
      </c>
      <c r="CN48" s="33">
        <v>3.0754308402109552E-3</v>
      </c>
      <c r="CO48" s="34">
        <v>-1.0190380971863721E-3</v>
      </c>
      <c r="CP48" s="35">
        <v>4.0944689373973268E-3</v>
      </c>
      <c r="CQ48" s="33">
        <f t="shared" si="45"/>
        <v>1.8850095307794162E-2</v>
      </c>
      <c r="CR48" s="34">
        <f t="shared" si="46"/>
        <v>2.9696476266486437E-3</v>
      </c>
      <c r="CS48" s="35">
        <f t="shared" si="47"/>
        <v>1.5880447681145521E-2</v>
      </c>
    </row>
    <row r="49" spans="1:97" x14ac:dyDescent="0.35">
      <c r="A49" s="65" t="s">
        <v>71</v>
      </c>
      <c r="B49" s="33">
        <v>1.60883645796523E-3</v>
      </c>
      <c r="C49" s="34">
        <v>4.6712507400990187E-4</v>
      </c>
      <c r="D49" s="35">
        <v>1.1417113839553281E-3</v>
      </c>
      <c r="E49" s="33">
        <v>3.9369894873507276E-3</v>
      </c>
      <c r="F49" s="34">
        <v>7.6653761311644853E-4</v>
      </c>
      <c r="G49" s="35">
        <v>3.1704518742342791E-3</v>
      </c>
      <c r="H49" s="33">
        <v>-2.3281530293854978E-3</v>
      </c>
      <c r="I49" s="34">
        <v>-2.9941253910654666E-4</v>
      </c>
      <c r="J49" s="35">
        <v>-2.0287404902789509E-3</v>
      </c>
      <c r="K49" s="33">
        <f t="shared" si="24"/>
        <v>5.5458259453159573E-3</v>
      </c>
      <c r="L49" s="34">
        <f t="shared" si="25"/>
        <v>1.2336626871263503E-3</v>
      </c>
      <c r="M49" s="35">
        <f t="shared" si="26"/>
        <v>4.3121632581896076E-3</v>
      </c>
      <c r="N49" s="33">
        <v>2.4460153656923741E-3</v>
      </c>
      <c r="O49" s="34">
        <v>4.7082665017216657E-4</v>
      </c>
      <c r="P49" s="35">
        <v>1.9751887155202074E-3</v>
      </c>
      <c r="Q49" s="33">
        <v>4.9300843180996173E-3</v>
      </c>
      <c r="R49" s="34">
        <v>9.9264510654225907E-4</v>
      </c>
      <c r="S49" s="35">
        <v>3.9374392115573585E-3</v>
      </c>
      <c r="T49" s="33">
        <v>-2.4840689524072436E-3</v>
      </c>
      <c r="U49" s="34">
        <v>-5.218184563700925E-4</v>
      </c>
      <c r="V49" s="35">
        <v>-1.962250496037151E-3</v>
      </c>
      <c r="W49" s="33">
        <f t="shared" si="27"/>
        <v>7.3760996837919915E-3</v>
      </c>
      <c r="X49" s="34">
        <f t="shared" si="28"/>
        <v>1.4634717567144255E-3</v>
      </c>
      <c r="Y49" s="35">
        <f t="shared" si="29"/>
        <v>5.9126279270775659E-3</v>
      </c>
      <c r="Z49" s="33">
        <v>1.5251877555319969E-3</v>
      </c>
      <c r="AA49" s="34">
        <v>1.9026793357435092E-4</v>
      </c>
      <c r="AB49" s="35">
        <v>1.334919821957646E-3</v>
      </c>
      <c r="AC49" s="33">
        <v>2.2925210345524838E-3</v>
      </c>
      <c r="AD49" s="34">
        <v>5.4513492677538567E-4</v>
      </c>
      <c r="AE49" s="35">
        <v>1.7473861077770981E-3</v>
      </c>
      <c r="AF49" s="33">
        <v>-7.6733327902048676E-4</v>
      </c>
      <c r="AG49" s="34">
        <v>-3.5486699320103478E-4</v>
      </c>
      <c r="AH49" s="35">
        <v>-4.1246628581945209E-4</v>
      </c>
      <c r="AI49" s="33">
        <f t="shared" si="30"/>
        <v>3.8177087900844809E-3</v>
      </c>
      <c r="AJ49" s="34">
        <f t="shared" si="31"/>
        <v>7.3540286034973657E-4</v>
      </c>
      <c r="AK49" s="35">
        <f t="shared" si="32"/>
        <v>3.0823059297347441E-3</v>
      </c>
      <c r="AL49" s="33">
        <v>1.9523565634912848E-2</v>
      </c>
      <c r="AM49" s="34">
        <v>2.8834240478949367E-4</v>
      </c>
      <c r="AN49" s="35">
        <v>1.9235223230123354E-2</v>
      </c>
      <c r="AO49" s="33">
        <v>8.2194017595632538E-3</v>
      </c>
      <c r="AP49" s="34">
        <v>1.2031852235847137E-3</v>
      </c>
      <c r="AQ49" s="35">
        <v>7.0162165359785407E-3</v>
      </c>
      <c r="AR49" s="33">
        <v>1.1304163875349592E-2</v>
      </c>
      <c r="AS49" s="34">
        <v>-9.1484281879522012E-4</v>
      </c>
      <c r="AT49" s="35">
        <v>1.2219006694144812E-2</v>
      </c>
      <c r="AU49" s="33">
        <f t="shared" si="33"/>
        <v>2.7742967394476101E-2</v>
      </c>
      <c r="AV49" s="34">
        <f t="shared" si="34"/>
        <v>1.4915276283742074E-3</v>
      </c>
      <c r="AW49" s="35">
        <f t="shared" si="35"/>
        <v>2.6251439766101895E-2</v>
      </c>
      <c r="AX49" s="33">
        <v>5.3181271200820708E-3</v>
      </c>
      <c r="AY49" s="34">
        <v>5.4461601422927373E-4</v>
      </c>
      <c r="AZ49" s="35">
        <v>4.7735111058527973E-3</v>
      </c>
      <c r="BA49" s="33">
        <v>1.1779868303455215E-2</v>
      </c>
      <c r="BB49" s="34">
        <v>1.9642569578821171E-3</v>
      </c>
      <c r="BC49" s="35">
        <v>9.815611345573098E-3</v>
      </c>
      <c r="BD49" s="33">
        <v>-6.4617411833731448E-3</v>
      </c>
      <c r="BE49" s="34">
        <v>-1.4196409436528434E-3</v>
      </c>
      <c r="BF49" s="35">
        <v>-5.0421002397203008E-3</v>
      </c>
      <c r="BG49" s="33">
        <f t="shared" si="36"/>
        <v>1.7097995423537286E-2</v>
      </c>
      <c r="BH49" s="34">
        <f t="shared" si="37"/>
        <v>2.508872972111391E-3</v>
      </c>
      <c r="BI49" s="35">
        <f t="shared" si="38"/>
        <v>1.4589122451425896E-2</v>
      </c>
      <c r="BJ49" s="33">
        <v>2.5185593396388128E-3</v>
      </c>
      <c r="BK49" s="34">
        <v>3.5680426670651924E-4</v>
      </c>
      <c r="BL49" s="35">
        <v>2.1617550729322935E-3</v>
      </c>
      <c r="BM49" s="33">
        <v>5.6499889904054797E-3</v>
      </c>
      <c r="BN49" s="34">
        <v>1.2411696219601022E-3</v>
      </c>
      <c r="BO49" s="35">
        <v>4.408819368445378E-3</v>
      </c>
      <c r="BP49" s="33">
        <v>-3.1314296507666678E-3</v>
      </c>
      <c r="BQ49" s="34">
        <v>-8.8436535525358297E-4</v>
      </c>
      <c r="BR49" s="35">
        <v>-2.2470642955130845E-3</v>
      </c>
      <c r="BS49" s="33">
        <f t="shared" si="39"/>
        <v>8.1685483300442917E-3</v>
      </c>
      <c r="BT49" s="34">
        <f t="shared" si="40"/>
        <v>1.5979738886666216E-3</v>
      </c>
      <c r="BU49" s="35">
        <f t="shared" si="41"/>
        <v>6.5705744413776714E-3</v>
      </c>
      <c r="BV49" s="33">
        <v>4.3777538040181479E-3</v>
      </c>
      <c r="BW49" s="34">
        <v>1.0821056294919446E-3</v>
      </c>
      <c r="BX49" s="35">
        <v>3.2956481745262034E-3</v>
      </c>
      <c r="BY49" s="33">
        <v>7.3613971616521565E-3</v>
      </c>
      <c r="BZ49" s="34">
        <v>1.6159974511015735E-3</v>
      </c>
      <c r="CA49" s="35">
        <v>5.7453997105505828E-3</v>
      </c>
      <c r="CB49" s="33">
        <v>-2.9836433576340086E-3</v>
      </c>
      <c r="CC49" s="34">
        <v>-5.3389182160962895E-4</v>
      </c>
      <c r="CD49" s="35">
        <v>-2.4497515360243794E-3</v>
      </c>
      <c r="CE49" s="33">
        <f t="shared" si="42"/>
        <v>1.1739150965670304E-2</v>
      </c>
      <c r="CF49" s="34">
        <f t="shared" si="43"/>
        <v>2.6981030805935183E-3</v>
      </c>
      <c r="CG49" s="35">
        <f t="shared" si="44"/>
        <v>9.0410478850767861E-3</v>
      </c>
      <c r="CH49" s="33">
        <v>7.2293512157515548E-3</v>
      </c>
      <c r="CI49" s="34">
        <v>8.6904013805841254E-4</v>
      </c>
      <c r="CJ49" s="35">
        <v>6.3603110776931423E-3</v>
      </c>
      <c r="CK49" s="33">
        <v>8.9343248714264453E-3</v>
      </c>
      <c r="CL49" s="34">
        <v>1.604339215898927E-3</v>
      </c>
      <c r="CM49" s="35">
        <v>7.3299856555275175E-3</v>
      </c>
      <c r="CN49" s="33">
        <v>-1.7049736556748896E-3</v>
      </c>
      <c r="CO49" s="34">
        <v>-7.3529907784051444E-4</v>
      </c>
      <c r="CP49" s="35">
        <v>-9.696745778343752E-4</v>
      </c>
      <c r="CQ49" s="33">
        <f t="shared" si="45"/>
        <v>1.6163676087177999E-2</v>
      </c>
      <c r="CR49" s="34">
        <f t="shared" si="46"/>
        <v>2.4733793539573395E-3</v>
      </c>
      <c r="CS49" s="35">
        <f t="shared" si="47"/>
        <v>1.3690296733220659E-2</v>
      </c>
    </row>
    <row r="50" spans="1:97" x14ac:dyDescent="0.35">
      <c r="A50" s="65" t="s">
        <v>72</v>
      </c>
      <c r="B50" s="33">
        <v>1.7684084687725247E-3</v>
      </c>
      <c r="C50" s="34">
        <v>5.1730524039649451E-4</v>
      </c>
      <c r="D50" s="35">
        <v>1.2511032283760303E-3</v>
      </c>
      <c r="E50" s="33">
        <v>3.9850088141159326E-3</v>
      </c>
      <c r="F50" s="34">
        <v>6.3365928199863165E-4</v>
      </c>
      <c r="G50" s="35">
        <v>3.3513495321173007E-3</v>
      </c>
      <c r="H50" s="33">
        <v>-2.2166003453434075E-3</v>
      </c>
      <c r="I50" s="34">
        <v>-1.1635404160213714E-4</v>
      </c>
      <c r="J50" s="35">
        <v>-2.1002463037412705E-3</v>
      </c>
      <c r="K50" s="33">
        <f t="shared" si="24"/>
        <v>5.7534172828884577E-3</v>
      </c>
      <c r="L50" s="34">
        <f t="shared" si="25"/>
        <v>1.1509645223951263E-3</v>
      </c>
      <c r="M50" s="35">
        <f t="shared" si="26"/>
        <v>4.6024527604933314E-3</v>
      </c>
      <c r="N50" s="33">
        <v>2.4671092636518802E-3</v>
      </c>
      <c r="O50" s="34">
        <v>4.4952513749974004E-4</v>
      </c>
      <c r="P50" s="35">
        <v>2.0175841261521402E-3</v>
      </c>
      <c r="Q50" s="33">
        <v>5.3278187739498268E-3</v>
      </c>
      <c r="R50" s="34">
        <v>4.9813511028428108E-4</v>
      </c>
      <c r="S50" s="35">
        <v>4.8296836636655457E-3</v>
      </c>
      <c r="T50" s="33">
        <v>-2.8607095102979466E-3</v>
      </c>
      <c r="U50" s="34">
        <v>-4.8609972784541039E-5</v>
      </c>
      <c r="V50" s="35">
        <v>-2.8120995375134055E-3</v>
      </c>
      <c r="W50" s="33">
        <f t="shared" si="27"/>
        <v>7.7949280376017069E-3</v>
      </c>
      <c r="X50" s="34">
        <f t="shared" si="28"/>
        <v>9.4766024778402107E-4</v>
      </c>
      <c r="Y50" s="35">
        <f t="shared" si="29"/>
        <v>6.8472677898176858E-3</v>
      </c>
      <c r="Z50" s="33">
        <v>1.0666447771647141E-3</v>
      </c>
      <c r="AA50" s="34">
        <v>2.8737178128740898E-4</v>
      </c>
      <c r="AB50" s="35">
        <v>7.7927299587730522E-4</v>
      </c>
      <c r="AC50" s="33">
        <v>2.3662859101669684E-3</v>
      </c>
      <c r="AD50" s="34">
        <v>2.8146219230544849E-4</v>
      </c>
      <c r="AE50" s="35">
        <v>2.0848237178615198E-3</v>
      </c>
      <c r="AF50" s="33">
        <v>-1.299641133002254E-3</v>
      </c>
      <c r="AG50" s="34">
        <v>5.9095889819604937E-6</v>
      </c>
      <c r="AH50" s="35">
        <v>-1.3055507219842145E-3</v>
      </c>
      <c r="AI50" s="33">
        <f t="shared" si="30"/>
        <v>3.4329306873316827E-3</v>
      </c>
      <c r="AJ50" s="34">
        <f t="shared" si="31"/>
        <v>5.6883397359285752E-4</v>
      </c>
      <c r="AK50" s="35">
        <f t="shared" si="32"/>
        <v>2.864096713738825E-3</v>
      </c>
      <c r="AL50" s="33">
        <v>5.4314527856090828E-3</v>
      </c>
      <c r="AM50" s="34">
        <v>5.6897810990949084E-4</v>
      </c>
      <c r="AN50" s="35">
        <v>4.8624746756995921E-3</v>
      </c>
      <c r="AO50" s="33">
        <v>1.7370660267206385E-2</v>
      </c>
      <c r="AP50" s="34">
        <v>1.2895155567587732E-3</v>
      </c>
      <c r="AQ50" s="35">
        <v>1.6081144710447613E-2</v>
      </c>
      <c r="AR50" s="33">
        <v>-1.1939207481597302E-2</v>
      </c>
      <c r="AS50" s="34">
        <v>-7.2053744684928234E-4</v>
      </c>
      <c r="AT50" s="35">
        <v>-1.121867003474802E-2</v>
      </c>
      <c r="AU50" s="33">
        <f t="shared" si="33"/>
        <v>2.2802113052815466E-2</v>
      </c>
      <c r="AV50" s="34">
        <f t="shared" si="34"/>
        <v>1.8584936666682641E-3</v>
      </c>
      <c r="AW50" s="35">
        <f t="shared" si="35"/>
        <v>2.0943619386147205E-2</v>
      </c>
      <c r="AX50" s="33">
        <v>5.6092088980969571E-3</v>
      </c>
      <c r="AY50" s="34">
        <v>1.6092459411303319E-3</v>
      </c>
      <c r="AZ50" s="35">
        <v>3.999962956966625E-3</v>
      </c>
      <c r="BA50" s="33">
        <v>1.5303529282211596E-2</v>
      </c>
      <c r="BB50" s="34">
        <v>1.3970412489671281E-3</v>
      </c>
      <c r="BC50" s="35">
        <v>1.3906488033244468E-2</v>
      </c>
      <c r="BD50" s="33">
        <v>-9.6943203841146387E-3</v>
      </c>
      <c r="BE50" s="34">
        <v>2.1220469216320383E-4</v>
      </c>
      <c r="BF50" s="35">
        <v>-9.9065250762778428E-3</v>
      </c>
      <c r="BG50" s="33">
        <f t="shared" si="36"/>
        <v>2.0912738180308553E-2</v>
      </c>
      <c r="BH50" s="34">
        <f t="shared" si="37"/>
        <v>3.0062871900974602E-3</v>
      </c>
      <c r="BI50" s="35">
        <f t="shared" si="38"/>
        <v>1.7906450990211091E-2</v>
      </c>
      <c r="BJ50" s="33">
        <v>2.9510829808269516E-3</v>
      </c>
      <c r="BK50" s="34">
        <v>4.5478611305685131E-4</v>
      </c>
      <c r="BL50" s="35">
        <v>2.4962968677701004E-3</v>
      </c>
      <c r="BM50" s="33">
        <v>5.4197777439617964E-3</v>
      </c>
      <c r="BN50" s="34">
        <v>9.0359056897342557E-4</v>
      </c>
      <c r="BO50" s="35">
        <v>4.5161871749883706E-3</v>
      </c>
      <c r="BP50" s="33">
        <v>-2.4686947631348448E-3</v>
      </c>
      <c r="BQ50" s="34">
        <v>-4.4880445591657426E-4</v>
      </c>
      <c r="BR50" s="35">
        <v>-2.0198903072182702E-3</v>
      </c>
      <c r="BS50" s="33">
        <f t="shared" si="39"/>
        <v>8.3708607247887472E-3</v>
      </c>
      <c r="BT50" s="34">
        <f t="shared" si="40"/>
        <v>1.358376682030277E-3</v>
      </c>
      <c r="BU50" s="35">
        <f t="shared" si="41"/>
        <v>7.0124840427584715E-3</v>
      </c>
      <c r="BV50" s="33">
        <v>5.1184247399609691E-3</v>
      </c>
      <c r="BW50" s="34">
        <v>1.360646829017249E-3</v>
      </c>
      <c r="BX50" s="35">
        <v>3.7577779109437197E-3</v>
      </c>
      <c r="BY50" s="33">
        <v>9.4530001559915283E-3</v>
      </c>
      <c r="BZ50" s="34">
        <v>1.18090884217567E-3</v>
      </c>
      <c r="CA50" s="35">
        <v>8.2720913138158575E-3</v>
      </c>
      <c r="CB50" s="33">
        <v>-4.3345754160305583E-3</v>
      </c>
      <c r="CC50" s="34">
        <v>1.7973798684157907E-4</v>
      </c>
      <c r="CD50" s="35">
        <v>-4.5143134028721374E-3</v>
      </c>
      <c r="CE50" s="33">
        <f t="shared" si="42"/>
        <v>1.4571424895952497E-2</v>
      </c>
      <c r="CF50" s="34">
        <f t="shared" si="43"/>
        <v>2.541555671192919E-3</v>
      </c>
      <c r="CG50" s="35">
        <f t="shared" si="44"/>
        <v>1.2029869224759578E-2</v>
      </c>
      <c r="CH50" s="33">
        <v>4.5045842014994003E-3</v>
      </c>
      <c r="CI50" s="34">
        <v>1.0474386129733424E-3</v>
      </c>
      <c r="CJ50" s="35">
        <v>3.4571455885260578E-3</v>
      </c>
      <c r="CK50" s="33">
        <v>1.1313727935567609E-2</v>
      </c>
      <c r="CL50" s="34">
        <v>1.2854797398930444E-3</v>
      </c>
      <c r="CM50" s="35">
        <v>1.0028248195674565E-2</v>
      </c>
      <c r="CN50" s="33">
        <v>-6.8091437340682091E-3</v>
      </c>
      <c r="CO50" s="34">
        <v>-2.38041126919702E-4</v>
      </c>
      <c r="CP50" s="35">
        <v>-6.5711026071485074E-3</v>
      </c>
      <c r="CQ50" s="33">
        <f t="shared" si="45"/>
        <v>1.5818312137067008E-2</v>
      </c>
      <c r="CR50" s="34">
        <f t="shared" si="46"/>
        <v>2.3329183528663869E-3</v>
      </c>
      <c r="CS50" s="35">
        <f t="shared" si="47"/>
        <v>1.3485393784200623E-2</v>
      </c>
    </row>
    <row r="51" spans="1:97" x14ac:dyDescent="0.35">
      <c r="A51" s="65" t="s">
        <v>73</v>
      </c>
      <c r="B51" s="33">
        <v>2.3752726577733817E-3</v>
      </c>
      <c r="C51" s="34">
        <v>1.3148698744308602E-3</v>
      </c>
      <c r="D51" s="35">
        <v>1.0604027833425215E-3</v>
      </c>
      <c r="E51" s="33">
        <v>9.0206066232076192E-4</v>
      </c>
      <c r="F51" s="34">
        <v>6.3410790693370551E-4</v>
      </c>
      <c r="G51" s="35">
        <v>2.6795275538705636E-4</v>
      </c>
      <c r="H51" s="33">
        <v>1.47321199545262E-3</v>
      </c>
      <c r="I51" s="34">
        <v>6.8076196749715465E-4</v>
      </c>
      <c r="J51" s="35">
        <v>7.9245002795546508E-4</v>
      </c>
      <c r="K51" s="33">
        <f t="shared" si="24"/>
        <v>3.2773333200941434E-3</v>
      </c>
      <c r="L51" s="34">
        <f t="shared" si="25"/>
        <v>1.9489777813645657E-3</v>
      </c>
      <c r="M51" s="35">
        <f t="shared" si="26"/>
        <v>1.3283555387295779E-3</v>
      </c>
      <c r="N51" s="33">
        <v>2.8667775871357888E-3</v>
      </c>
      <c r="O51" s="34">
        <v>1.7862343338745556E-3</v>
      </c>
      <c r="P51" s="35">
        <v>1.0805432532612332E-3</v>
      </c>
      <c r="Q51" s="33">
        <v>9.3991206994771125E-4</v>
      </c>
      <c r="R51" s="34">
        <v>6.4868510019654916E-4</v>
      </c>
      <c r="S51" s="35">
        <v>2.9122696975116214E-4</v>
      </c>
      <c r="T51" s="33">
        <v>1.9268655171880773E-3</v>
      </c>
      <c r="U51" s="34">
        <v>1.1375492336780065E-3</v>
      </c>
      <c r="V51" s="35">
        <v>7.8931628351007108E-4</v>
      </c>
      <c r="W51" s="33">
        <f t="shared" si="27"/>
        <v>3.8066896570834998E-3</v>
      </c>
      <c r="X51" s="34">
        <f t="shared" si="28"/>
        <v>2.4349194340711048E-3</v>
      </c>
      <c r="Y51" s="35">
        <f t="shared" si="29"/>
        <v>1.3717702230123952E-3</v>
      </c>
      <c r="Z51" s="33">
        <v>7.6996805235564477E-3</v>
      </c>
      <c r="AA51" s="34">
        <v>6.9347299833746065E-4</v>
      </c>
      <c r="AB51" s="35">
        <v>7.0062075252189868E-3</v>
      </c>
      <c r="AC51" s="33">
        <v>1.2350122069909332E-3</v>
      </c>
      <c r="AD51" s="34">
        <v>6.0928442565277559E-4</v>
      </c>
      <c r="AE51" s="35">
        <v>6.2572778133815755E-4</v>
      </c>
      <c r="AF51" s="33">
        <v>6.4646683165655141E-3</v>
      </c>
      <c r="AG51" s="34">
        <v>8.4188572684685062E-5</v>
      </c>
      <c r="AH51" s="35">
        <v>6.380479743880829E-3</v>
      </c>
      <c r="AI51" s="33">
        <f t="shared" si="30"/>
        <v>8.9346927305473806E-3</v>
      </c>
      <c r="AJ51" s="34">
        <f t="shared" si="31"/>
        <v>1.3027574239902362E-3</v>
      </c>
      <c r="AK51" s="35">
        <f t="shared" si="32"/>
        <v>7.6319353065571445E-3</v>
      </c>
      <c r="AL51" s="33">
        <v>3.1119138661114378E-3</v>
      </c>
      <c r="AM51" s="34">
        <v>1.3645520476044655E-3</v>
      </c>
      <c r="AN51" s="35">
        <v>1.7473618185069723E-3</v>
      </c>
      <c r="AO51" s="33">
        <v>3.2145175887392788E-3</v>
      </c>
      <c r="AP51" s="34">
        <v>2.7362518493933676E-3</v>
      </c>
      <c r="AQ51" s="35">
        <v>4.7826573934591139E-4</v>
      </c>
      <c r="AR51" s="33">
        <v>-1.0260372262784132E-4</v>
      </c>
      <c r="AS51" s="34">
        <v>-1.3716998017889021E-3</v>
      </c>
      <c r="AT51" s="35">
        <v>1.2690960791610609E-3</v>
      </c>
      <c r="AU51" s="33">
        <f t="shared" si="33"/>
        <v>6.3264314548507165E-3</v>
      </c>
      <c r="AV51" s="34">
        <f t="shared" si="34"/>
        <v>4.1008038969978329E-3</v>
      </c>
      <c r="AW51" s="35">
        <f t="shared" si="35"/>
        <v>2.2256275578528837E-3</v>
      </c>
      <c r="AX51" s="33">
        <v>7.9080217132575237E-3</v>
      </c>
      <c r="AY51" s="34">
        <v>4.0197490687585427E-3</v>
      </c>
      <c r="AZ51" s="35">
        <v>3.8882726444989814E-3</v>
      </c>
      <c r="BA51" s="33">
        <v>2.4329124292015824E-3</v>
      </c>
      <c r="BB51" s="34">
        <v>2.0263707059822722E-3</v>
      </c>
      <c r="BC51" s="35">
        <v>4.065417232193104E-4</v>
      </c>
      <c r="BD51" s="33">
        <v>5.4751092840559408E-3</v>
      </c>
      <c r="BE51" s="34">
        <v>1.9933783627762705E-3</v>
      </c>
      <c r="BF51" s="35">
        <v>3.4817309212796712E-3</v>
      </c>
      <c r="BG51" s="33">
        <f t="shared" si="36"/>
        <v>1.0340934142459107E-2</v>
      </c>
      <c r="BH51" s="34">
        <f t="shared" si="37"/>
        <v>6.0461197747408149E-3</v>
      </c>
      <c r="BI51" s="35">
        <f t="shared" si="38"/>
        <v>4.2948143677182917E-3</v>
      </c>
      <c r="BJ51" s="33">
        <v>1.7158131103825567E-3</v>
      </c>
      <c r="BK51" s="34">
        <v>8.4973769326620642E-4</v>
      </c>
      <c r="BL51" s="35">
        <v>8.6607541711635025E-4</v>
      </c>
      <c r="BM51" s="33">
        <v>1.100366827674231E-3</v>
      </c>
      <c r="BN51" s="34">
        <v>7.8660506640562927E-4</v>
      </c>
      <c r="BO51" s="35">
        <v>3.1376176126860167E-4</v>
      </c>
      <c r="BP51" s="33">
        <v>6.154462827083259E-4</v>
      </c>
      <c r="BQ51" s="34">
        <v>6.313262686057715E-5</v>
      </c>
      <c r="BR51" s="35">
        <v>5.5231365584774853E-4</v>
      </c>
      <c r="BS51" s="33">
        <f t="shared" si="39"/>
        <v>2.8161799380567879E-3</v>
      </c>
      <c r="BT51" s="34">
        <f t="shared" si="40"/>
        <v>1.6363427596718357E-3</v>
      </c>
      <c r="BU51" s="35">
        <f t="shared" si="41"/>
        <v>1.179837178384952E-3</v>
      </c>
      <c r="BV51" s="33">
        <v>6.1499206581680224E-3</v>
      </c>
      <c r="BW51" s="34">
        <v>3.7290854687953177E-3</v>
      </c>
      <c r="BX51" s="35">
        <v>2.4208351893727047E-3</v>
      </c>
      <c r="BY51" s="33">
        <v>2.6586828717169316E-3</v>
      </c>
      <c r="BZ51" s="34">
        <v>2.0123920931191105E-3</v>
      </c>
      <c r="CA51" s="35">
        <v>6.4629077859782119E-4</v>
      </c>
      <c r="CB51" s="33">
        <v>3.4912377864510908E-3</v>
      </c>
      <c r="CC51" s="34">
        <v>1.7166933756762072E-3</v>
      </c>
      <c r="CD51" s="35">
        <v>1.7745444107748836E-3</v>
      </c>
      <c r="CE51" s="33">
        <f t="shared" si="42"/>
        <v>8.8086035298849535E-3</v>
      </c>
      <c r="CF51" s="34">
        <f t="shared" si="43"/>
        <v>5.7414775619144282E-3</v>
      </c>
      <c r="CG51" s="35">
        <f t="shared" si="44"/>
        <v>3.0671259679705258E-3</v>
      </c>
      <c r="CH51" s="33">
        <v>5.2744792183272351E-3</v>
      </c>
      <c r="CI51" s="34">
        <v>2.6844922501267493E-3</v>
      </c>
      <c r="CJ51" s="35">
        <v>2.5899869682004862E-3</v>
      </c>
      <c r="CK51" s="33">
        <v>1.7659530215088602E-3</v>
      </c>
      <c r="CL51" s="34">
        <v>1.0825502581307553E-3</v>
      </c>
      <c r="CM51" s="35">
        <v>6.8340276337810492E-4</v>
      </c>
      <c r="CN51" s="33">
        <v>3.5085261968183755E-3</v>
      </c>
      <c r="CO51" s="34">
        <v>1.601941991995994E-3</v>
      </c>
      <c r="CP51" s="35">
        <v>1.9065842048223813E-3</v>
      </c>
      <c r="CQ51" s="33">
        <f t="shared" si="45"/>
        <v>7.0404322398360955E-3</v>
      </c>
      <c r="CR51" s="34">
        <f t="shared" si="46"/>
        <v>3.7670425082575046E-3</v>
      </c>
      <c r="CS51" s="35">
        <f t="shared" si="47"/>
        <v>3.2733897315785909E-3</v>
      </c>
    </row>
    <row r="52" spans="1:97" x14ac:dyDescent="0.35">
      <c r="A52" s="65" t="s">
        <v>74</v>
      </c>
      <c r="B52" s="33">
        <v>9.7585702581547812E-4</v>
      </c>
      <c r="C52" s="34">
        <v>4.1213687990121435E-4</v>
      </c>
      <c r="D52" s="35">
        <v>5.6372014591426383E-4</v>
      </c>
      <c r="E52" s="33">
        <v>1.5949456980333431E-3</v>
      </c>
      <c r="F52" s="34">
        <v>1.2076486866652695E-3</v>
      </c>
      <c r="G52" s="35">
        <v>3.8729701136807363E-4</v>
      </c>
      <c r="H52" s="33">
        <v>-6.1908867221786498E-4</v>
      </c>
      <c r="I52" s="34">
        <v>-7.9551180676405513E-4</v>
      </c>
      <c r="J52" s="35">
        <v>1.764231345461902E-4</v>
      </c>
      <c r="K52" s="33">
        <f t="shared" si="24"/>
        <v>2.5708027238488212E-3</v>
      </c>
      <c r="L52" s="34">
        <f t="shared" si="25"/>
        <v>1.6197855665664839E-3</v>
      </c>
      <c r="M52" s="35">
        <f t="shared" si="26"/>
        <v>9.5101715728233751E-4</v>
      </c>
      <c r="N52" s="33">
        <v>1.7070254462369316E-3</v>
      </c>
      <c r="O52" s="34">
        <v>3.500548756156834E-4</v>
      </c>
      <c r="P52" s="35">
        <v>1.356970570621248E-3</v>
      </c>
      <c r="Q52" s="33">
        <v>2.061815090534607E-3</v>
      </c>
      <c r="R52" s="34">
        <v>8.446968665053522E-4</v>
      </c>
      <c r="S52" s="35">
        <v>1.2171182240292549E-3</v>
      </c>
      <c r="T52" s="33">
        <v>-3.5478964429767564E-4</v>
      </c>
      <c r="U52" s="34">
        <v>-4.946419908896688E-4</v>
      </c>
      <c r="V52" s="35">
        <v>1.3985234659199316E-4</v>
      </c>
      <c r="W52" s="33">
        <f t="shared" si="27"/>
        <v>3.7688405367715385E-3</v>
      </c>
      <c r="X52" s="34">
        <f t="shared" si="28"/>
        <v>1.1947517421210356E-3</v>
      </c>
      <c r="Y52" s="35">
        <f t="shared" si="29"/>
        <v>2.5740887946505029E-3</v>
      </c>
      <c r="Z52" s="33">
        <v>1.2293791548699375E-3</v>
      </c>
      <c r="AA52" s="34">
        <v>4.7040280196543777E-4</v>
      </c>
      <c r="AB52" s="35">
        <v>7.5897635290449975E-4</v>
      </c>
      <c r="AC52" s="33">
        <v>7.7036806501699561E-3</v>
      </c>
      <c r="AD52" s="34">
        <v>8.2180037317750726E-4</v>
      </c>
      <c r="AE52" s="35">
        <v>6.8818802769924489E-3</v>
      </c>
      <c r="AF52" s="33">
        <v>-6.474301495300018E-3</v>
      </c>
      <c r="AG52" s="34">
        <v>-3.5139757121206949E-4</v>
      </c>
      <c r="AH52" s="35">
        <v>-6.1229039240879492E-3</v>
      </c>
      <c r="AI52" s="33">
        <f t="shared" si="30"/>
        <v>8.9330598050398943E-3</v>
      </c>
      <c r="AJ52" s="34">
        <f t="shared" si="31"/>
        <v>1.2922031751429451E-3</v>
      </c>
      <c r="AK52" s="35">
        <f t="shared" si="32"/>
        <v>7.6408566298969485E-3</v>
      </c>
      <c r="AL52" s="33">
        <v>6.2704591033118408E-3</v>
      </c>
      <c r="AM52" s="34">
        <v>1.091081508442181E-3</v>
      </c>
      <c r="AN52" s="35">
        <v>5.1793775948696602E-3</v>
      </c>
      <c r="AO52" s="33">
        <v>1.0785732389390062E-3</v>
      </c>
      <c r="AP52" s="34">
        <v>6.7636523963211976E-4</v>
      </c>
      <c r="AQ52" s="35">
        <v>4.0220799930688634E-4</v>
      </c>
      <c r="AR52" s="33">
        <v>5.1918858643728357E-3</v>
      </c>
      <c r="AS52" s="34">
        <v>4.1471626881006121E-4</v>
      </c>
      <c r="AT52" s="35">
        <v>4.777169595562774E-3</v>
      </c>
      <c r="AU52" s="33">
        <f t="shared" si="33"/>
        <v>7.3490323422508467E-3</v>
      </c>
      <c r="AV52" s="34">
        <f t="shared" si="34"/>
        <v>1.7674467480743006E-3</v>
      </c>
      <c r="AW52" s="35">
        <f t="shared" si="35"/>
        <v>5.5815855941765465E-3</v>
      </c>
      <c r="AX52" s="33">
        <v>3.0608159483404228E-3</v>
      </c>
      <c r="AY52" s="34">
        <v>1.4497932372450897E-3</v>
      </c>
      <c r="AZ52" s="35">
        <v>1.6110227110953332E-3</v>
      </c>
      <c r="BA52" s="33">
        <v>4.960624214942669E-3</v>
      </c>
      <c r="BB52" s="34">
        <v>4.4113910478315171E-3</v>
      </c>
      <c r="BC52" s="35">
        <v>5.4923316711115195E-4</v>
      </c>
      <c r="BD52" s="33">
        <v>-1.8998082666022461E-3</v>
      </c>
      <c r="BE52" s="34">
        <v>-2.9615978105864277E-3</v>
      </c>
      <c r="BF52" s="35">
        <v>1.0617895439841811E-3</v>
      </c>
      <c r="BG52" s="33">
        <f t="shared" si="36"/>
        <v>8.0214401632830914E-3</v>
      </c>
      <c r="BH52" s="34">
        <f t="shared" si="37"/>
        <v>5.8611842850766066E-3</v>
      </c>
      <c r="BI52" s="35">
        <f t="shared" si="38"/>
        <v>2.1602558782064852E-3</v>
      </c>
      <c r="BJ52" s="33">
        <v>2.1419528171820659E-3</v>
      </c>
      <c r="BK52" s="34">
        <v>7.5353490232967228E-4</v>
      </c>
      <c r="BL52" s="35">
        <v>1.3884179148523936E-3</v>
      </c>
      <c r="BM52" s="33">
        <v>1.5491527113776528E-3</v>
      </c>
      <c r="BN52" s="34">
        <v>7.9664249779259075E-4</v>
      </c>
      <c r="BO52" s="35">
        <v>7.5251021358506193E-4</v>
      </c>
      <c r="BP52" s="33">
        <v>5.9280010580441318E-4</v>
      </c>
      <c r="BQ52" s="34">
        <v>-4.3107595462918468E-5</v>
      </c>
      <c r="BR52" s="35">
        <v>6.3590770126733165E-4</v>
      </c>
      <c r="BS52" s="33">
        <f t="shared" si="39"/>
        <v>3.6911055285597186E-3</v>
      </c>
      <c r="BT52" s="34">
        <f t="shared" si="40"/>
        <v>1.550177400122263E-3</v>
      </c>
      <c r="BU52" s="35">
        <f t="shared" si="41"/>
        <v>2.1409281284374554E-3</v>
      </c>
      <c r="BV52" s="33">
        <v>4.1410852238222317E-3</v>
      </c>
      <c r="BW52" s="34">
        <v>1.0837673508513415E-3</v>
      </c>
      <c r="BX52" s="35">
        <v>3.05731787297089E-3</v>
      </c>
      <c r="BY52" s="33">
        <v>3.7662258137680501E-3</v>
      </c>
      <c r="BZ52" s="34">
        <v>2.8465853325275745E-3</v>
      </c>
      <c r="CA52" s="35">
        <v>9.1964048124047542E-4</v>
      </c>
      <c r="CB52" s="33">
        <v>3.7485941005418154E-4</v>
      </c>
      <c r="CC52" s="34">
        <v>-1.762817981676233E-3</v>
      </c>
      <c r="CD52" s="35">
        <v>2.1376773917304148E-3</v>
      </c>
      <c r="CE52" s="33">
        <f t="shared" si="42"/>
        <v>7.9073110375902818E-3</v>
      </c>
      <c r="CF52" s="34">
        <f t="shared" si="43"/>
        <v>3.9303526833789158E-3</v>
      </c>
      <c r="CG52" s="35">
        <f t="shared" si="44"/>
        <v>3.9769583542113652E-3</v>
      </c>
      <c r="CH52" s="33">
        <v>2.5118301198917628E-3</v>
      </c>
      <c r="CI52" s="34">
        <v>9.9854151457547287E-4</v>
      </c>
      <c r="CJ52" s="35">
        <v>1.5132886053162902E-3</v>
      </c>
      <c r="CK52" s="33">
        <v>2.830366983087018E-3</v>
      </c>
      <c r="CL52" s="34">
        <v>2.1738241705489126E-3</v>
      </c>
      <c r="CM52" s="35">
        <v>6.5654281253810557E-4</v>
      </c>
      <c r="CN52" s="33">
        <v>-3.1853686319525498E-4</v>
      </c>
      <c r="CO52" s="34">
        <v>-1.1752826559734398E-3</v>
      </c>
      <c r="CP52" s="35">
        <v>8.5674579277818458E-4</v>
      </c>
      <c r="CQ52" s="33">
        <f t="shared" si="45"/>
        <v>5.3421971029787808E-3</v>
      </c>
      <c r="CR52" s="34">
        <f t="shared" si="46"/>
        <v>3.1723656851243855E-3</v>
      </c>
      <c r="CS52" s="35">
        <f t="shared" si="47"/>
        <v>2.1698314178543957E-3</v>
      </c>
    </row>
    <row r="53" spans="1:97" x14ac:dyDescent="0.35">
      <c r="A53" s="65" t="s">
        <v>75</v>
      </c>
      <c r="B53" s="33">
        <v>8.4490152479450408E-4</v>
      </c>
      <c r="C53" s="34">
        <v>5.4029378133645535E-4</v>
      </c>
      <c r="D53" s="35">
        <v>3.0460774345804874E-4</v>
      </c>
      <c r="E53" s="33">
        <v>9.6819597807334002E-4</v>
      </c>
      <c r="F53" s="34">
        <v>4.8669980997149466E-4</v>
      </c>
      <c r="G53" s="35">
        <v>4.8149616810184542E-4</v>
      </c>
      <c r="H53" s="33">
        <v>-1.2329445327883604E-4</v>
      </c>
      <c r="I53" s="34">
        <v>5.3593971364960689E-5</v>
      </c>
      <c r="J53" s="35">
        <v>-1.7688842464379668E-4</v>
      </c>
      <c r="K53" s="33">
        <f t="shared" si="24"/>
        <v>1.8130975028678442E-3</v>
      </c>
      <c r="L53" s="34">
        <f t="shared" si="25"/>
        <v>1.02699359130795E-3</v>
      </c>
      <c r="M53" s="35">
        <f t="shared" si="26"/>
        <v>7.8610391155989421E-4</v>
      </c>
      <c r="N53" s="33">
        <v>1.0710652520406949E-3</v>
      </c>
      <c r="O53" s="34">
        <v>6.3480890917294456E-4</v>
      </c>
      <c r="P53" s="35">
        <v>4.3625634286775041E-4</v>
      </c>
      <c r="Q53" s="33">
        <v>1.1270309513326385E-3</v>
      </c>
      <c r="R53" s="34">
        <v>7.2943023378228367E-4</v>
      </c>
      <c r="S53" s="35">
        <v>3.9760071755035482E-4</v>
      </c>
      <c r="T53" s="33">
        <v>-5.5965699291943467E-5</v>
      </c>
      <c r="U53" s="34">
        <v>-9.4621324609339111E-5</v>
      </c>
      <c r="V53" s="35">
        <v>3.865562531739559E-5</v>
      </c>
      <c r="W53" s="33">
        <f t="shared" si="27"/>
        <v>2.1980962033733334E-3</v>
      </c>
      <c r="X53" s="34">
        <f t="shared" si="28"/>
        <v>1.3642391429552281E-3</v>
      </c>
      <c r="Y53" s="35">
        <f t="shared" si="29"/>
        <v>8.3385706041810522E-4</v>
      </c>
      <c r="Z53" s="33">
        <v>1.1266061642412387E-3</v>
      </c>
      <c r="AA53" s="34">
        <v>2.021632565820937E-4</v>
      </c>
      <c r="AB53" s="35">
        <v>9.2444290765914493E-4</v>
      </c>
      <c r="AC53" s="33">
        <v>1.2381481746580091E-3</v>
      </c>
      <c r="AD53" s="34">
        <v>6.8093370751412259E-4</v>
      </c>
      <c r="AE53" s="35">
        <v>5.572144671438865E-4</v>
      </c>
      <c r="AF53" s="33">
        <v>-1.1154201041677043E-4</v>
      </c>
      <c r="AG53" s="34">
        <v>-4.7877045093202891E-4</v>
      </c>
      <c r="AH53" s="35">
        <v>3.6722844051525843E-4</v>
      </c>
      <c r="AI53" s="33">
        <f t="shared" si="30"/>
        <v>2.3647543388992478E-3</v>
      </c>
      <c r="AJ53" s="34">
        <f t="shared" si="31"/>
        <v>8.8309696409621626E-4</v>
      </c>
      <c r="AK53" s="35">
        <f t="shared" si="32"/>
        <v>1.4816573748030314E-3</v>
      </c>
      <c r="AL53" s="33">
        <v>1.8459831035270574E-3</v>
      </c>
      <c r="AM53" s="34">
        <v>5.7537411530123473E-4</v>
      </c>
      <c r="AN53" s="35">
        <v>1.2706089882258227E-3</v>
      </c>
      <c r="AO53" s="33">
        <v>2.2908413849956561E-3</v>
      </c>
      <c r="AP53" s="34">
        <v>1.4177269175473387E-3</v>
      </c>
      <c r="AQ53" s="35">
        <v>8.7311446744831739E-4</v>
      </c>
      <c r="AR53" s="33">
        <v>-4.4485828146859866E-4</v>
      </c>
      <c r="AS53" s="34">
        <v>-8.4235280224610395E-4</v>
      </c>
      <c r="AT53" s="35">
        <v>3.9749452077750529E-4</v>
      </c>
      <c r="AU53" s="33">
        <f t="shared" si="33"/>
        <v>4.1368244885227135E-3</v>
      </c>
      <c r="AV53" s="34">
        <f t="shared" si="34"/>
        <v>1.9931010328485734E-3</v>
      </c>
      <c r="AW53" s="35">
        <f t="shared" si="35"/>
        <v>2.1437234556741401E-3</v>
      </c>
      <c r="AX53" s="33">
        <v>1.8386909251246909E-3</v>
      </c>
      <c r="AY53" s="34">
        <v>8.4737944949433714E-4</v>
      </c>
      <c r="AZ53" s="35">
        <v>9.9131147563035382E-4</v>
      </c>
      <c r="BA53" s="33">
        <v>2.8554896262390425E-3</v>
      </c>
      <c r="BB53" s="34">
        <v>2.2739206991882251E-3</v>
      </c>
      <c r="BC53" s="35">
        <v>5.8156892705081716E-4</v>
      </c>
      <c r="BD53" s="33">
        <v>-1.0167987011143512E-3</v>
      </c>
      <c r="BE53" s="34">
        <v>-1.4265412496938879E-3</v>
      </c>
      <c r="BF53" s="35">
        <v>4.0974254857953666E-4</v>
      </c>
      <c r="BG53" s="33">
        <f t="shared" si="36"/>
        <v>4.6941805513637334E-3</v>
      </c>
      <c r="BH53" s="34">
        <f t="shared" si="37"/>
        <v>3.1213001486825624E-3</v>
      </c>
      <c r="BI53" s="35">
        <f t="shared" si="38"/>
        <v>1.572880402681171E-3</v>
      </c>
      <c r="BJ53" s="33">
        <v>1.3925228834576085E-3</v>
      </c>
      <c r="BK53" s="34">
        <v>7.0656252869525304E-4</v>
      </c>
      <c r="BL53" s="35">
        <v>6.8596035476235545E-4</v>
      </c>
      <c r="BM53" s="33">
        <v>1.8751872160608035E-3</v>
      </c>
      <c r="BN53" s="34">
        <v>1.4421167763785528E-3</v>
      </c>
      <c r="BO53" s="35">
        <v>4.3307043968225076E-4</v>
      </c>
      <c r="BP53" s="33">
        <v>-4.8266433260319509E-4</v>
      </c>
      <c r="BQ53" s="34">
        <v>-7.3555424768329979E-4</v>
      </c>
      <c r="BR53" s="35">
        <v>2.5288991508010469E-4</v>
      </c>
      <c r="BS53" s="33">
        <f t="shared" si="39"/>
        <v>3.2677100995184118E-3</v>
      </c>
      <c r="BT53" s="34">
        <f t="shared" si="40"/>
        <v>2.1486793050738058E-3</v>
      </c>
      <c r="BU53" s="35">
        <f t="shared" si="41"/>
        <v>1.1190307944446063E-3</v>
      </c>
      <c r="BV53" s="33">
        <v>2.3728960914844136E-3</v>
      </c>
      <c r="BW53" s="34">
        <v>1.5557119244037562E-3</v>
      </c>
      <c r="BX53" s="35">
        <v>8.1718416708065724E-4</v>
      </c>
      <c r="BY53" s="33">
        <v>2.3743474473800299E-3</v>
      </c>
      <c r="BZ53" s="34">
        <v>1.4801706199831315E-3</v>
      </c>
      <c r="CA53" s="35">
        <v>8.9417682739689828E-4</v>
      </c>
      <c r="CB53" s="33">
        <v>-1.4513558956164409E-6</v>
      </c>
      <c r="CC53" s="34">
        <v>7.5541304420624709E-5</v>
      </c>
      <c r="CD53" s="35">
        <v>-7.6992660316241041E-5</v>
      </c>
      <c r="CE53" s="33">
        <f t="shared" si="42"/>
        <v>4.7472435388644435E-3</v>
      </c>
      <c r="CF53" s="34">
        <f t="shared" si="43"/>
        <v>3.0358825443868877E-3</v>
      </c>
      <c r="CG53" s="35">
        <f t="shared" si="44"/>
        <v>1.7113609944775555E-3</v>
      </c>
      <c r="CH53" s="33">
        <v>1.9446753044289789E-3</v>
      </c>
      <c r="CI53" s="34">
        <v>1.1050836182769743E-3</v>
      </c>
      <c r="CJ53" s="35">
        <v>8.3959168615200446E-4</v>
      </c>
      <c r="CK53" s="33">
        <v>1.5428621148889077E-3</v>
      </c>
      <c r="CL53" s="34">
        <v>9.3814229135679328E-4</v>
      </c>
      <c r="CM53" s="35">
        <v>6.0471982353211455E-4</v>
      </c>
      <c r="CN53" s="33">
        <v>4.0181318954007092E-4</v>
      </c>
      <c r="CO53" s="34">
        <v>1.6694132692018102E-4</v>
      </c>
      <c r="CP53" s="35">
        <v>2.348718626198899E-4</v>
      </c>
      <c r="CQ53" s="33">
        <f t="shared" si="45"/>
        <v>3.4875374193178866E-3</v>
      </c>
      <c r="CR53" s="34">
        <f t="shared" si="46"/>
        <v>2.0432259096337677E-3</v>
      </c>
      <c r="CS53" s="35">
        <f t="shared" si="47"/>
        <v>1.4443115096841189E-3</v>
      </c>
    </row>
    <row r="54" spans="1:97" x14ac:dyDescent="0.35">
      <c r="A54" s="65" t="s">
        <v>76</v>
      </c>
      <c r="B54" s="33">
        <v>6.7410339351644463E-3</v>
      </c>
      <c r="C54" s="34">
        <v>8.7214374728196604E-4</v>
      </c>
      <c r="D54" s="35">
        <v>5.8688901878824803E-3</v>
      </c>
      <c r="E54" s="33">
        <v>4.5817723229217367E-3</v>
      </c>
      <c r="F54" s="34">
        <v>9.3600443647807855E-4</v>
      </c>
      <c r="G54" s="35">
        <v>3.6457678864436583E-3</v>
      </c>
      <c r="H54" s="33">
        <v>2.1592616122427096E-3</v>
      </c>
      <c r="I54" s="34">
        <v>-6.3860689196112508E-5</v>
      </c>
      <c r="J54" s="35">
        <v>2.2231223014388219E-3</v>
      </c>
      <c r="K54" s="33">
        <f t="shared" si="24"/>
        <v>1.1322806258086182E-2</v>
      </c>
      <c r="L54" s="34">
        <f t="shared" si="25"/>
        <v>1.8081481837600446E-3</v>
      </c>
      <c r="M54" s="35">
        <f t="shared" si="26"/>
        <v>9.5146580743261377E-3</v>
      </c>
      <c r="N54" s="33">
        <v>1.1008489241795143E-2</v>
      </c>
      <c r="O54" s="34">
        <v>7.2987574986445531E-4</v>
      </c>
      <c r="P54" s="35">
        <v>1.0278613491930688E-2</v>
      </c>
      <c r="Q54" s="33">
        <v>4.9350178799612999E-3</v>
      </c>
      <c r="R54" s="34">
        <v>1.0038542694258061E-3</v>
      </c>
      <c r="S54" s="35">
        <v>3.9311636105354942E-3</v>
      </c>
      <c r="T54" s="33">
        <v>6.0734713618338428E-3</v>
      </c>
      <c r="U54" s="34">
        <v>-2.7397851956135078E-4</v>
      </c>
      <c r="V54" s="35">
        <v>6.3474498813951936E-3</v>
      </c>
      <c r="W54" s="33">
        <f t="shared" si="27"/>
        <v>1.5943507121756441E-2</v>
      </c>
      <c r="X54" s="34">
        <f t="shared" si="28"/>
        <v>1.7337300192902614E-3</v>
      </c>
      <c r="Y54" s="35">
        <f t="shared" si="29"/>
        <v>1.4209777102466181E-2</v>
      </c>
      <c r="Z54" s="33">
        <v>6.0412830984587409E-3</v>
      </c>
      <c r="AA54" s="34">
        <v>3.2693784178106734E-4</v>
      </c>
      <c r="AB54" s="35">
        <v>5.7143452566776739E-3</v>
      </c>
      <c r="AC54" s="33">
        <v>1.9551618866751664E-3</v>
      </c>
      <c r="AD54" s="34">
        <v>4.3292526456104529E-4</v>
      </c>
      <c r="AE54" s="35">
        <v>1.522236622114121E-3</v>
      </c>
      <c r="AF54" s="33">
        <v>4.086121211783574E-3</v>
      </c>
      <c r="AG54" s="34">
        <v>-1.0598742277997795E-4</v>
      </c>
      <c r="AH54" s="35">
        <v>4.1921086345635527E-3</v>
      </c>
      <c r="AI54" s="33">
        <f t="shared" si="30"/>
        <v>7.9964449851339069E-3</v>
      </c>
      <c r="AJ54" s="34">
        <f t="shared" si="31"/>
        <v>7.5986310634211258E-4</v>
      </c>
      <c r="AK54" s="35">
        <f t="shared" si="32"/>
        <v>7.2365818787917952E-3</v>
      </c>
      <c r="AL54" s="33">
        <v>2.1948784758939827E-2</v>
      </c>
      <c r="AM54" s="34">
        <v>2.1844344848822115E-3</v>
      </c>
      <c r="AN54" s="35">
        <v>1.9764350274057617E-2</v>
      </c>
      <c r="AO54" s="33">
        <v>5.0532822365285758E-2</v>
      </c>
      <c r="AP54" s="34">
        <v>1.1817494472456714E-3</v>
      </c>
      <c r="AQ54" s="35">
        <v>4.9351072918040084E-2</v>
      </c>
      <c r="AR54" s="33">
        <v>-2.8584037606345928E-2</v>
      </c>
      <c r="AS54" s="34">
        <v>1.0026850376365401E-3</v>
      </c>
      <c r="AT54" s="35">
        <v>-2.9586722643982467E-2</v>
      </c>
      <c r="AU54" s="33">
        <f t="shared" si="33"/>
        <v>7.2481607124225578E-2</v>
      </c>
      <c r="AV54" s="34">
        <f t="shared" si="34"/>
        <v>3.3661839321278827E-3</v>
      </c>
      <c r="AW54" s="35">
        <f t="shared" si="35"/>
        <v>6.9115423192097708E-2</v>
      </c>
      <c r="AX54" s="33">
        <v>2.4700709331659538E-2</v>
      </c>
      <c r="AY54" s="34">
        <v>3.0782090202656066E-3</v>
      </c>
      <c r="AZ54" s="35">
        <v>2.1622500311393931E-2</v>
      </c>
      <c r="BA54" s="33">
        <v>1.1794350560863294E-2</v>
      </c>
      <c r="BB54" s="34">
        <v>2.0620090387119577E-3</v>
      </c>
      <c r="BC54" s="35">
        <v>9.7323415221513363E-3</v>
      </c>
      <c r="BD54" s="33">
        <v>1.2906358770796243E-2</v>
      </c>
      <c r="BE54" s="34">
        <v>1.0161999815536489E-3</v>
      </c>
      <c r="BF54" s="35">
        <v>1.1890158789242595E-2</v>
      </c>
      <c r="BG54" s="33">
        <f t="shared" si="36"/>
        <v>3.649505989252283E-2</v>
      </c>
      <c r="BH54" s="34">
        <f t="shared" si="37"/>
        <v>5.1402180589775644E-3</v>
      </c>
      <c r="BI54" s="35">
        <f t="shared" si="38"/>
        <v>3.1354841833545269E-2</v>
      </c>
      <c r="BJ54" s="33">
        <v>1.3110114604661069E-2</v>
      </c>
      <c r="BK54" s="34">
        <v>8.0632287538031863E-4</v>
      </c>
      <c r="BL54" s="35">
        <v>1.230379172928075E-2</v>
      </c>
      <c r="BM54" s="33">
        <v>4.9486703805594993E-3</v>
      </c>
      <c r="BN54" s="34">
        <v>9.3174017936428332E-4</v>
      </c>
      <c r="BO54" s="35">
        <v>4.016930201195216E-3</v>
      </c>
      <c r="BP54" s="33">
        <v>8.1614442241015692E-3</v>
      </c>
      <c r="BQ54" s="34">
        <v>-1.2541730398396469E-4</v>
      </c>
      <c r="BR54" s="35">
        <v>8.2868615280855332E-3</v>
      </c>
      <c r="BS54" s="33">
        <f t="shared" si="39"/>
        <v>1.8058784985220566E-2</v>
      </c>
      <c r="BT54" s="34">
        <f t="shared" si="40"/>
        <v>1.7380630547446018E-3</v>
      </c>
      <c r="BU54" s="35">
        <f t="shared" si="41"/>
        <v>1.6320721930475967E-2</v>
      </c>
      <c r="BV54" s="33">
        <v>1.8818338589030231E-2</v>
      </c>
      <c r="BW54" s="34">
        <v>2.7486232123735536E-3</v>
      </c>
      <c r="BX54" s="35">
        <v>1.6069715376656676E-2</v>
      </c>
      <c r="BY54" s="33">
        <v>1.0422016331967189E-2</v>
      </c>
      <c r="BZ54" s="34">
        <v>1.7063218505830443E-3</v>
      </c>
      <c r="CA54" s="35">
        <v>8.7156944813841439E-3</v>
      </c>
      <c r="CB54" s="33">
        <v>8.3963222570630405E-3</v>
      </c>
      <c r="CC54" s="34">
        <v>1.0423013617905093E-3</v>
      </c>
      <c r="CD54" s="35">
        <v>7.3540208952725325E-3</v>
      </c>
      <c r="CE54" s="33">
        <f t="shared" si="42"/>
        <v>2.924035492099742E-2</v>
      </c>
      <c r="CF54" s="34">
        <f t="shared" si="43"/>
        <v>4.4549450629565984E-3</v>
      </c>
      <c r="CG54" s="35">
        <f t="shared" si="44"/>
        <v>2.478540985804082E-2</v>
      </c>
      <c r="CH54" s="33">
        <v>2.3768556482251995E-2</v>
      </c>
      <c r="CI54" s="34">
        <v>1.763545429916556E-3</v>
      </c>
      <c r="CJ54" s="35">
        <v>2.2005011052335439E-2</v>
      </c>
      <c r="CK54" s="33">
        <v>8.4425069127390638E-3</v>
      </c>
      <c r="CL54" s="34">
        <v>1.5815579408342579E-3</v>
      </c>
      <c r="CM54" s="35">
        <v>6.8609489719048053E-3</v>
      </c>
      <c r="CN54" s="33">
        <v>1.5326049569512931E-2</v>
      </c>
      <c r="CO54" s="34">
        <v>1.8198748908229809E-4</v>
      </c>
      <c r="CP54" s="35">
        <v>1.5144062080430634E-2</v>
      </c>
      <c r="CQ54" s="33">
        <f t="shared" si="45"/>
        <v>3.2211063394991059E-2</v>
      </c>
      <c r="CR54" s="34">
        <f t="shared" si="46"/>
        <v>3.345103370750814E-3</v>
      </c>
      <c r="CS54" s="35">
        <f t="shared" si="47"/>
        <v>2.8865960024240245E-2</v>
      </c>
    </row>
    <row r="55" spans="1:97" x14ac:dyDescent="0.35">
      <c r="A55" s="65" t="s">
        <v>77</v>
      </c>
      <c r="B55" s="33">
        <v>3.9941791170153311E-3</v>
      </c>
      <c r="C55" s="34">
        <v>7.6941338163726892E-4</v>
      </c>
      <c r="D55" s="35">
        <v>3.2247657353780624E-3</v>
      </c>
      <c r="E55" s="33">
        <v>2.1943190951085058E-3</v>
      </c>
      <c r="F55" s="34">
        <v>6.1959034109502857E-4</v>
      </c>
      <c r="G55" s="35">
        <v>1.5747287540134772E-3</v>
      </c>
      <c r="H55" s="33">
        <v>1.7998600219068257E-3</v>
      </c>
      <c r="I55" s="34">
        <v>1.4982304054224035E-4</v>
      </c>
      <c r="J55" s="35">
        <v>1.6500369813645852E-3</v>
      </c>
      <c r="K55" s="33">
        <f t="shared" si="24"/>
        <v>6.1884982121238365E-3</v>
      </c>
      <c r="L55" s="34">
        <f t="shared" si="25"/>
        <v>1.3890037227322974E-3</v>
      </c>
      <c r="M55" s="35">
        <f t="shared" si="26"/>
        <v>4.7994944893915391E-3</v>
      </c>
      <c r="N55" s="33">
        <v>5.5024924940541044E-3</v>
      </c>
      <c r="O55" s="34">
        <v>5.8791989254263074E-4</v>
      </c>
      <c r="P55" s="35">
        <v>4.9145726015114733E-3</v>
      </c>
      <c r="Q55" s="33">
        <v>2.8156285002168169E-3</v>
      </c>
      <c r="R55" s="34">
        <v>6.1479679721183683E-4</v>
      </c>
      <c r="S55" s="35">
        <v>2.2008317030049801E-3</v>
      </c>
      <c r="T55" s="33">
        <v>2.686863993837287E-3</v>
      </c>
      <c r="U55" s="34">
        <v>-2.6876904669206089E-5</v>
      </c>
      <c r="V55" s="35">
        <v>2.7137408985064932E-3</v>
      </c>
      <c r="W55" s="33">
        <f t="shared" si="27"/>
        <v>8.3181209942709208E-3</v>
      </c>
      <c r="X55" s="34">
        <f t="shared" si="28"/>
        <v>1.2027166897544675E-3</v>
      </c>
      <c r="Y55" s="35">
        <f t="shared" si="29"/>
        <v>7.1154043045164534E-3</v>
      </c>
      <c r="Z55" s="33">
        <v>9.2985164246152923E-3</v>
      </c>
      <c r="AA55" s="34">
        <v>6.4464900498095495E-4</v>
      </c>
      <c r="AB55" s="35">
        <v>8.6538674196343368E-3</v>
      </c>
      <c r="AC55" s="33">
        <v>3.0293544395605027E-3</v>
      </c>
      <c r="AD55" s="34">
        <v>2.0718688430854566E-3</v>
      </c>
      <c r="AE55" s="35">
        <v>9.57485596475046E-4</v>
      </c>
      <c r="AF55" s="33">
        <v>6.2691619850547891E-3</v>
      </c>
      <c r="AG55" s="34">
        <v>-1.4272198381045016E-3</v>
      </c>
      <c r="AH55" s="35">
        <v>7.6963818231592911E-3</v>
      </c>
      <c r="AI55" s="33">
        <f t="shared" si="30"/>
        <v>1.2327870864175795E-2</v>
      </c>
      <c r="AJ55" s="34">
        <f t="shared" si="31"/>
        <v>2.7165178480664117E-3</v>
      </c>
      <c r="AK55" s="35">
        <f t="shared" si="32"/>
        <v>9.6113530161093825E-3</v>
      </c>
      <c r="AL55" s="33">
        <v>1.3133649061478653E-2</v>
      </c>
      <c r="AM55" s="34">
        <v>2.1473423650532268E-3</v>
      </c>
      <c r="AN55" s="35">
        <v>1.0986306696425426E-2</v>
      </c>
      <c r="AO55" s="33">
        <v>9.4803405029432533E-3</v>
      </c>
      <c r="AP55" s="34">
        <v>6.4557465483426092E-4</v>
      </c>
      <c r="AQ55" s="35">
        <v>8.8347658481089924E-3</v>
      </c>
      <c r="AR55" s="33">
        <v>3.6533085585353981E-3</v>
      </c>
      <c r="AS55" s="34">
        <v>1.5017677102189659E-3</v>
      </c>
      <c r="AT55" s="35">
        <v>2.1515408483164331E-3</v>
      </c>
      <c r="AU55" s="33">
        <f t="shared" si="33"/>
        <v>2.2613989564421906E-2</v>
      </c>
      <c r="AV55" s="34">
        <f t="shared" si="34"/>
        <v>2.7929170198874877E-3</v>
      </c>
      <c r="AW55" s="35">
        <f t="shared" si="35"/>
        <v>1.982107254453442E-2</v>
      </c>
      <c r="AX55" s="33">
        <v>1.4754329718924106E-2</v>
      </c>
      <c r="AY55" s="34">
        <v>2.0034038128641462E-3</v>
      </c>
      <c r="AZ55" s="35">
        <v>1.2750925906059959E-2</v>
      </c>
      <c r="BA55" s="33">
        <v>6.9852843822802973E-3</v>
      </c>
      <c r="BB55" s="34">
        <v>1.6236229016220326E-3</v>
      </c>
      <c r="BC55" s="35">
        <v>5.3616614806582651E-3</v>
      </c>
      <c r="BD55" s="33">
        <v>7.7690453366438079E-3</v>
      </c>
      <c r="BE55" s="34">
        <v>3.7978091124211358E-4</v>
      </c>
      <c r="BF55" s="35">
        <v>7.3892644254016943E-3</v>
      </c>
      <c r="BG55" s="33">
        <f t="shared" si="36"/>
        <v>2.1739614101204403E-2</v>
      </c>
      <c r="BH55" s="34">
        <f t="shared" si="37"/>
        <v>3.6270267144861788E-3</v>
      </c>
      <c r="BI55" s="35">
        <f t="shared" si="38"/>
        <v>1.8112587386718226E-2</v>
      </c>
      <c r="BJ55" s="33">
        <v>6.7662690152034367E-3</v>
      </c>
      <c r="BK55" s="34">
        <v>5.3565373475417501E-4</v>
      </c>
      <c r="BL55" s="35">
        <v>6.230615280449262E-3</v>
      </c>
      <c r="BM55" s="33">
        <v>3.2821890852063676E-3</v>
      </c>
      <c r="BN55" s="34">
        <v>8.6769756070436538E-4</v>
      </c>
      <c r="BO55" s="35">
        <v>2.4144915245020021E-3</v>
      </c>
      <c r="BP55" s="33">
        <v>3.48407992999707E-3</v>
      </c>
      <c r="BQ55" s="34">
        <v>-3.3204382595019037E-4</v>
      </c>
      <c r="BR55" s="35">
        <v>3.8161237559472599E-3</v>
      </c>
      <c r="BS55" s="33">
        <f t="shared" si="39"/>
        <v>1.0048458100409805E-2</v>
      </c>
      <c r="BT55" s="34">
        <f t="shared" si="40"/>
        <v>1.4033512954585404E-3</v>
      </c>
      <c r="BU55" s="35">
        <f t="shared" si="41"/>
        <v>8.645106804951265E-3</v>
      </c>
      <c r="BV55" s="33">
        <v>1.2637996623956633E-2</v>
      </c>
      <c r="BW55" s="34">
        <v>2.0637694068690294E-3</v>
      </c>
      <c r="BX55" s="35">
        <v>1.0574227217087603E-2</v>
      </c>
      <c r="BY55" s="33">
        <v>5.270286616567631E-3</v>
      </c>
      <c r="BZ55" s="34">
        <v>1.3998470495853105E-3</v>
      </c>
      <c r="CA55" s="35">
        <v>3.8704395669823207E-3</v>
      </c>
      <c r="CB55" s="33">
        <v>7.3677100073890021E-3</v>
      </c>
      <c r="CC55" s="34">
        <v>6.6392235728371884E-4</v>
      </c>
      <c r="CD55" s="35">
        <v>6.7037876501052831E-3</v>
      </c>
      <c r="CE55" s="33">
        <f t="shared" si="42"/>
        <v>1.7908283240524264E-2</v>
      </c>
      <c r="CF55" s="34">
        <f t="shared" si="43"/>
        <v>3.4636164564543397E-3</v>
      </c>
      <c r="CG55" s="35">
        <f t="shared" si="44"/>
        <v>1.4444666784069924E-2</v>
      </c>
      <c r="CH55" s="33">
        <v>1.1659981436092192E-2</v>
      </c>
      <c r="CI55" s="34">
        <v>1.5377688777279024E-3</v>
      </c>
      <c r="CJ55" s="35">
        <v>1.0122212558364289E-2</v>
      </c>
      <c r="CK55" s="33">
        <v>6.0078642550358413E-3</v>
      </c>
      <c r="CL55" s="34">
        <v>1.2180229712573489E-3</v>
      </c>
      <c r="CM55" s="35">
        <v>4.7898412837784924E-3</v>
      </c>
      <c r="CN55" s="33">
        <v>5.6521171810563495E-3</v>
      </c>
      <c r="CO55" s="34">
        <v>3.1974590647055354E-4</v>
      </c>
      <c r="CP55" s="35">
        <v>5.3323712745857966E-3</v>
      </c>
      <c r="CQ55" s="33">
        <f t="shared" si="45"/>
        <v>1.7667845691128031E-2</v>
      </c>
      <c r="CR55" s="34">
        <f t="shared" si="46"/>
        <v>2.7557918489852515E-3</v>
      </c>
      <c r="CS55" s="35">
        <f t="shared" si="47"/>
        <v>1.4912053842142781E-2</v>
      </c>
    </row>
    <row r="56" spans="1:97" x14ac:dyDescent="0.35">
      <c r="A56" s="65" t="s">
        <v>78</v>
      </c>
      <c r="B56" s="33">
        <v>2.3567971508101099E-3</v>
      </c>
      <c r="C56" s="34">
        <v>9.5132523685929503E-4</v>
      </c>
      <c r="D56" s="35">
        <v>1.4054719139508149E-3</v>
      </c>
      <c r="E56" s="33">
        <v>2.6971371546590166E-3</v>
      </c>
      <c r="F56" s="34">
        <v>6.7953249082644638E-4</v>
      </c>
      <c r="G56" s="35">
        <v>2.0176046638325702E-3</v>
      </c>
      <c r="H56" s="33">
        <v>-3.4034000384890656E-4</v>
      </c>
      <c r="I56" s="34">
        <v>2.7179274603284865E-4</v>
      </c>
      <c r="J56" s="35">
        <v>-6.1213274988175526E-4</v>
      </c>
      <c r="K56" s="33">
        <f t="shared" si="24"/>
        <v>5.0539343054691269E-3</v>
      </c>
      <c r="L56" s="34">
        <f t="shared" si="25"/>
        <v>1.6308577276857414E-3</v>
      </c>
      <c r="M56" s="35">
        <f t="shared" si="26"/>
        <v>3.4230765777833851E-3</v>
      </c>
      <c r="N56" s="33">
        <v>2.4270656839332182E-3</v>
      </c>
      <c r="O56" s="34">
        <v>6.4028066372645858E-4</v>
      </c>
      <c r="P56" s="35">
        <v>1.7867850202067598E-3</v>
      </c>
      <c r="Q56" s="33">
        <v>4.5141288689796964E-3</v>
      </c>
      <c r="R56" s="34">
        <v>6.9964778657158214E-4</v>
      </c>
      <c r="S56" s="35">
        <v>3.8144810824081144E-3</v>
      </c>
      <c r="T56" s="33">
        <v>-2.0870631850464783E-3</v>
      </c>
      <c r="U56" s="34">
        <v>-5.9367122845123562E-5</v>
      </c>
      <c r="V56" s="35">
        <v>-2.0276960622013546E-3</v>
      </c>
      <c r="W56" s="33">
        <f t="shared" si="27"/>
        <v>6.9411945529129146E-3</v>
      </c>
      <c r="X56" s="34">
        <f t="shared" si="28"/>
        <v>1.3399284502980408E-3</v>
      </c>
      <c r="Y56" s="35">
        <f t="shared" si="29"/>
        <v>5.6012661026148738E-3</v>
      </c>
      <c r="Z56" s="33">
        <v>9.9999345240373407E-4</v>
      </c>
      <c r="AA56" s="34">
        <v>3.3777496613643956E-4</v>
      </c>
      <c r="AB56" s="35">
        <v>6.6221848626729445E-4</v>
      </c>
      <c r="AC56" s="33">
        <v>8.5150476924886996E-3</v>
      </c>
      <c r="AD56" s="34">
        <v>1.1756647852115046E-3</v>
      </c>
      <c r="AE56" s="35">
        <v>7.3393829072771954E-3</v>
      </c>
      <c r="AF56" s="33">
        <v>-7.515054240084966E-3</v>
      </c>
      <c r="AG56" s="34">
        <v>-8.3788981907506502E-4</v>
      </c>
      <c r="AH56" s="35">
        <v>-6.6771644210099007E-3</v>
      </c>
      <c r="AI56" s="33">
        <f t="shared" si="30"/>
        <v>9.5150411448924332E-3</v>
      </c>
      <c r="AJ56" s="34">
        <f t="shared" si="31"/>
        <v>1.5134397513479443E-3</v>
      </c>
      <c r="AK56" s="35">
        <f t="shared" si="32"/>
        <v>8.0016013935444892E-3</v>
      </c>
      <c r="AL56" s="33">
        <v>6.8366017651374528E-3</v>
      </c>
      <c r="AM56" s="34">
        <v>1.5131022463857776E-3</v>
      </c>
      <c r="AN56" s="35">
        <v>5.3234995187516751E-3</v>
      </c>
      <c r="AO56" s="33">
        <v>1.1206379761798448E-2</v>
      </c>
      <c r="AP56" s="34">
        <v>1.4468500223124533E-3</v>
      </c>
      <c r="AQ56" s="35">
        <v>9.7595297394859944E-3</v>
      </c>
      <c r="AR56" s="33">
        <v>-4.3697779966609951E-3</v>
      </c>
      <c r="AS56" s="34">
        <v>6.6252224073324283E-5</v>
      </c>
      <c r="AT56" s="35">
        <v>-4.4360302207343194E-3</v>
      </c>
      <c r="AU56" s="33">
        <f t="shared" si="33"/>
        <v>1.8042981526935901E-2</v>
      </c>
      <c r="AV56" s="34">
        <f t="shared" si="34"/>
        <v>2.9599522686982308E-3</v>
      </c>
      <c r="AW56" s="35">
        <f t="shared" si="35"/>
        <v>1.5083029258237669E-2</v>
      </c>
      <c r="AX56" s="33">
        <v>7.296789781051756E-3</v>
      </c>
      <c r="AY56" s="34">
        <v>2.436988329820919E-3</v>
      </c>
      <c r="AZ56" s="35">
        <v>4.8598014512308369E-3</v>
      </c>
      <c r="BA56" s="33">
        <v>1.040723551238012E-2</v>
      </c>
      <c r="BB56" s="34">
        <v>2.0308348583495048E-3</v>
      </c>
      <c r="BC56" s="35">
        <v>8.3764006540306152E-3</v>
      </c>
      <c r="BD56" s="33">
        <v>-3.1104457313283636E-3</v>
      </c>
      <c r="BE56" s="34">
        <v>4.0615347147141424E-4</v>
      </c>
      <c r="BF56" s="35">
        <v>-3.5165992027997783E-3</v>
      </c>
      <c r="BG56" s="33">
        <f t="shared" si="36"/>
        <v>1.7704025293431874E-2</v>
      </c>
      <c r="BH56" s="34">
        <f t="shared" si="37"/>
        <v>4.4678231881704238E-3</v>
      </c>
      <c r="BI56" s="35">
        <f t="shared" si="38"/>
        <v>1.3236202105261451E-2</v>
      </c>
      <c r="BJ56" s="33">
        <v>3.3659707381847774E-3</v>
      </c>
      <c r="BK56" s="34">
        <v>9.6469043336109661E-4</v>
      </c>
      <c r="BL56" s="35">
        <v>2.401280304823681E-3</v>
      </c>
      <c r="BM56" s="33">
        <v>4.2211408113227772E-3</v>
      </c>
      <c r="BN56" s="34">
        <v>7.1166296322471684E-4</v>
      </c>
      <c r="BO56" s="35">
        <v>3.5094778480980601E-3</v>
      </c>
      <c r="BP56" s="33">
        <v>-8.5517007313799928E-4</v>
      </c>
      <c r="BQ56" s="34">
        <v>2.5302747013637977E-4</v>
      </c>
      <c r="BR56" s="35">
        <v>-1.108197543274379E-3</v>
      </c>
      <c r="BS56" s="33">
        <f t="shared" si="39"/>
        <v>7.5871115495075546E-3</v>
      </c>
      <c r="BT56" s="34">
        <f t="shared" si="40"/>
        <v>1.6763533965858135E-3</v>
      </c>
      <c r="BU56" s="35">
        <f t="shared" si="41"/>
        <v>5.9107581529217416E-3</v>
      </c>
      <c r="BV56" s="33">
        <v>6.4473235417743732E-3</v>
      </c>
      <c r="BW56" s="34">
        <v>1.9373122333331107E-3</v>
      </c>
      <c r="BX56" s="35">
        <v>4.5100113084412625E-3</v>
      </c>
      <c r="BY56" s="33">
        <v>6.4294357787795372E-3</v>
      </c>
      <c r="BZ56" s="34">
        <v>1.4286585048516678E-3</v>
      </c>
      <c r="CA56" s="35">
        <v>5.0007772739278696E-3</v>
      </c>
      <c r="CB56" s="33">
        <v>1.7887762994835891E-5</v>
      </c>
      <c r="CC56" s="34">
        <v>5.0865372848144289E-4</v>
      </c>
      <c r="CD56" s="35">
        <v>-4.9076596548660711E-4</v>
      </c>
      <c r="CE56" s="33">
        <f t="shared" si="42"/>
        <v>1.2876759320553911E-2</v>
      </c>
      <c r="CF56" s="34">
        <f t="shared" si="43"/>
        <v>3.3659707381847783E-3</v>
      </c>
      <c r="CG56" s="35">
        <f t="shared" si="44"/>
        <v>9.5107885823691313E-3</v>
      </c>
      <c r="CH56" s="33">
        <v>5.8461259526668193E-3</v>
      </c>
      <c r="CI56" s="34">
        <v>1.4959232438114922E-3</v>
      </c>
      <c r="CJ56" s="35">
        <v>4.3502027088553269E-3</v>
      </c>
      <c r="CK56" s="33">
        <v>8.505563803051815E-3</v>
      </c>
      <c r="CL56" s="34">
        <v>1.2983478389591023E-3</v>
      </c>
      <c r="CM56" s="35">
        <v>7.2072159640927131E-3</v>
      </c>
      <c r="CN56" s="33">
        <v>-2.6594378503849961E-3</v>
      </c>
      <c r="CO56" s="34">
        <v>1.9757540485238986E-4</v>
      </c>
      <c r="CP56" s="35">
        <v>-2.8570132552373862E-3</v>
      </c>
      <c r="CQ56" s="33">
        <f t="shared" si="45"/>
        <v>1.4351689755718634E-2</v>
      </c>
      <c r="CR56" s="34">
        <f t="shared" si="46"/>
        <v>2.7942710827705943E-3</v>
      </c>
      <c r="CS56" s="35">
        <f t="shared" si="47"/>
        <v>1.1557418672948041E-2</v>
      </c>
    </row>
    <row r="57" spans="1:97" x14ac:dyDescent="0.35">
      <c r="A57" s="65" t="s">
        <v>79</v>
      </c>
      <c r="B57" s="33">
        <v>1.3976657516655252E-3</v>
      </c>
      <c r="C57" s="34">
        <v>2.9500746846420278E-4</v>
      </c>
      <c r="D57" s="35">
        <v>1.1026582832013225E-3</v>
      </c>
      <c r="E57" s="33">
        <v>3.2078059616568264E-3</v>
      </c>
      <c r="F57" s="34">
        <v>8.32814854343021E-4</v>
      </c>
      <c r="G57" s="35">
        <v>2.3749911073138053E-3</v>
      </c>
      <c r="H57" s="33">
        <v>-1.8101402099913008E-3</v>
      </c>
      <c r="I57" s="34">
        <v>-5.3780738587881822E-4</v>
      </c>
      <c r="J57" s="35">
        <v>-1.2723328241124828E-3</v>
      </c>
      <c r="K57" s="33">
        <f t="shared" si="24"/>
        <v>4.6054717133223516E-3</v>
      </c>
      <c r="L57" s="34">
        <f t="shared" si="25"/>
        <v>1.1278223228072238E-3</v>
      </c>
      <c r="M57" s="35">
        <f t="shared" si="26"/>
        <v>3.4776493905151278E-3</v>
      </c>
      <c r="N57" s="33">
        <v>3.1857047650458341E-3</v>
      </c>
      <c r="O57" s="34">
        <v>2.6490111402560737E-4</v>
      </c>
      <c r="P57" s="35">
        <v>2.9208036510202269E-3</v>
      </c>
      <c r="Q57" s="33">
        <v>4.1361258293865577E-3</v>
      </c>
      <c r="R57" s="34">
        <v>7.1357280774576285E-4</v>
      </c>
      <c r="S57" s="35">
        <v>3.4225530216407951E-3</v>
      </c>
      <c r="T57" s="33">
        <v>-9.5042106434072363E-4</v>
      </c>
      <c r="U57" s="34">
        <v>-4.4867169372015547E-4</v>
      </c>
      <c r="V57" s="35">
        <v>-5.0174937062056821E-4</v>
      </c>
      <c r="W57" s="33">
        <f t="shared" si="27"/>
        <v>7.3218305944323919E-3</v>
      </c>
      <c r="X57" s="34">
        <f t="shared" si="28"/>
        <v>9.7847392177137027E-4</v>
      </c>
      <c r="Y57" s="35">
        <f t="shared" si="29"/>
        <v>6.343356672661022E-3</v>
      </c>
      <c r="Z57" s="33">
        <v>1.5277669688810967E-3</v>
      </c>
      <c r="AA57" s="34">
        <v>7.2255250652629205E-5</v>
      </c>
      <c r="AB57" s="35">
        <v>1.4555117182284676E-3</v>
      </c>
      <c r="AC57" s="33">
        <v>2.0467448313480309E-3</v>
      </c>
      <c r="AD57" s="34">
        <v>3.330493706623356E-4</v>
      </c>
      <c r="AE57" s="35">
        <v>1.7136954606856954E-3</v>
      </c>
      <c r="AF57" s="33">
        <v>-5.1897786246693424E-4</v>
      </c>
      <c r="AG57" s="34">
        <v>-2.6079412000970639E-4</v>
      </c>
      <c r="AH57" s="35">
        <v>-2.581837424572278E-4</v>
      </c>
      <c r="AI57" s="33">
        <f t="shared" si="30"/>
        <v>3.5745118002291276E-3</v>
      </c>
      <c r="AJ57" s="34">
        <f t="shared" si="31"/>
        <v>4.053046213149648E-4</v>
      </c>
      <c r="AK57" s="35">
        <f t="shared" si="32"/>
        <v>3.1692071789141633E-3</v>
      </c>
      <c r="AL57" s="33">
        <v>7.2227754675743073E-3</v>
      </c>
      <c r="AM57" s="34">
        <v>1.4569387246238236E-4</v>
      </c>
      <c r="AN57" s="35">
        <v>7.0770815951119248E-3</v>
      </c>
      <c r="AO57" s="33">
        <v>1.2784828736261232E-2</v>
      </c>
      <c r="AP57" s="34">
        <v>1.1865732202550263E-3</v>
      </c>
      <c r="AQ57" s="35">
        <v>1.1598255516006207E-2</v>
      </c>
      <c r="AR57" s="33">
        <v>-5.562053268686926E-3</v>
      </c>
      <c r="AS57" s="34">
        <v>-1.0408793477926438E-3</v>
      </c>
      <c r="AT57" s="35">
        <v>-4.5211739208942817E-3</v>
      </c>
      <c r="AU57" s="33">
        <f t="shared" si="33"/>
        <v>2.000760420383554E-2</v>
      </c>
      <c r="AV57" s="34">
        <f t="shared" si="34"/>
        <v>1.3322670927174087E-3</v>
      </c>
      <c r="AW57" s="35">
        <f t="shared" si="35"/>
        <v>1.8675337111118132E-2</v>
      </c>
      <c r="AX57" s="33">
        <v>5.164405754859238E-3</v>
      </c>
      <c r="AY57" s="34">
        <v>3.5508095720526158E-4</v>
      </c>
      <c r="AZ57" s="35">
        <v>4.8093247976539761E-3</v>
      </c>
      <c r="BA57" s="33">
        <v>1.3899529561237994E-2</v>
      </c>
      <c r="BB57" s="34">
        <v>2.3882518252803997E-3</v>
      </c>
      <c r="BC57" s="35">
        <v>1.1511277735957594E-2</v>
      </c>
      <c r="BD57" s="33">
        <v>-8.7351238063787563E-3</v>
      </c>
      <c r="BE57" s="34">
        <v>-2.0331708680751382E-3</v>
      </c>
      <c r="BF57" s="35">
        <v>-6.7019529383036177E-3</v>
      </c>
      <c r="BG57" s="33">
        <f t="shared" si="36"/>
        <v>1.9063935316097232E-2</v>
      </c>
      <c r="BH57" s="34">
        <f t="shared" si="37"/>
        <v>2.7433327824856611E-3</v>
      </c>
      <c r="BI57" s="35">
        <f t="shared" si="38"/>
        <v>1.6320602533611568E-2</v>
      </c>
      <c r="BJ57" s="33">
        <v>2.4217342680202007E-3</v>
      </c>
      <c r="BK57" s="34">
        <v>1.9671805235484596E-4</v>
      </c>
      <c r="BL57" s="35">
        <v>2.2250162156653547E-3</v>
      </c>
      <c r="BM57" s="33">
        <v>5.3743845251806761E-3</v>
      </c>
      <c r="BN57" s="34">
        <v>1.0359718379939827E-3</v>
      </c>
      <c r="BO57" s="35">
        <v>4.3384126871866937E-3</v>
      </c>
      <c r="BP57" s="33">
        <v>-2.9526502571604754E-3</v>
      </c>
      <c r="BQ57" s="34">
        <v>-8.3925378563913674E-4</v>
      </c>
      <c r="BR57" s="35">
        <v>-2.1133964715213389E-3</v>
      </c>
      <c r="BS57" s="33">
        <f t="shared" si="39"/>
        <v>7.7961187932008768E-3</v>
      </c>
      <c r="BT57" s="34">
        <f t="shared" si="40"/>
        <v>1.2326898903488287E-3</v>
      </c>
      <c r="BU57" s="35">
        <f t="shared" si="41"/>
        <v>6.563428902852048E-3</v>
      </c>
      <c r="BV57" s="33">
        <v>4.294036268794545E-3</v>
      </c>
      <c r="BW57" s="34">
        <v>6.7149352159979537E-4</v>
      </c>
      <c r="BX57" s="35">
        <v>3.6225427471947499E-3</v>
      </c>
      <c r="BY57" s="33">
        <v>1.0416589805549844E-2</v>
      </c>
      <c r="BZ57" s="34">
        <v>1.472705405040799E-3</v>
      </c>
      <c r="CA57" s="35">
        <v>8.9438844005090452E-3</v>
      </c>
      <c r="CB57" s="33">
        <v>-6.1225535367552993E-3</v>
      </c>
      <c r="CC57" s="34">
        <v>-8.0121188344100364E-4</v>
      </c>
      <c r="CD57" s="35">
        <v>-5.3213416533142953E-3</v>
      </c>
      <c r="CE57" s="33">
        <f t="shared" si="42"/>
        <v>1.4710626074344389E-2</v>
      </c>
      <c r="CF57" s="34">
        <f t="shared" si="43"/>
        <v>2.1441989266405945E-3</v>
      </c>
      <c r="CG57" s="35">
        <f t="shared" si="44"/>
        <v>1.2566427147703795E-2</v>
      </c>
      <c r="CH57" s="33">
        <v>4.8191050122172651E-3</v>
      </c>
      <c r="CI57" s="34">
        <v>5.4041776343129752E-4</v>
      </c>
      <c r="CJ57" s="35">
        <v>4.2786872487859673E-3</v>
      </c>
      <c r="CK57" s="33">
        <v>9.4122905485259437E-3</v>
      </c>
      <c r="CL57" s="34">
        <v>1.1942303277422991E-3</v>
      </c>
      <c r="CM57" s="35">
        <v>8.2180602207836441E-3</v>
      </c>
      <c r="CN57" s="33">
        <v>-4.5931855363086785E-3</v>
      </c>
      <c r="CO57" s="34">
        <v>-6.5381256431100161E-4</v>
      </c>
      <c r="CP57" s="35">
        <v>-3.9393729719976768E-3</v>
      </c>
      <c r="CQ57" s="33">
        <f t="shared" si="45"/>
        <v>1.423139556074321E-2</v>
      </c>
      <c r="CR57" s="34">
        <f t="shared" si="46"/>
        <v>1.7346480911735965E-3</v>
      </c>
      <c r="CS57" s="35">
        <f t="shared" si="47"/>
        <v>1.2496747469569611E-2</v>
      </c>
    </row>
    <row r="58" spans="1:97" x14ac:dyDescent="0.35">
      <c r="A58" s="65" t="s">
        <v>80</v>
      </c>
      <c r="B58" s="33">
        <v>1.5685973921587544E-3</v>
      </c>
      <c r="C58" s="34">
        <v>5.6914020140835266E-4</v>
      </c>
      <c r="D58" s="35">
        <v>9.9945719075040184E-4</v>
      </c>
      <c r="E58" s="33">
        <v>2.1138893742650368E-3</v>
      </c>
      <c r="F58" s="34">
        <v>3.7412331130916478E-4</v>
      </c>
      <c r="G58" s="35">
        <v>1.7397660629558721E-3</v>
      </c>
      <c r="H58" s="33">
        <v>-5.4529198210628241E-4</v>
      </c>
      <c r="I58" s="34">
        <v>1.9501689009918788E-4</v>
      </c>
      <c r="J58" s="35">
        <v>-7.4030887220547024E-4</v>
      </c>
      <c r="K58" s="33">
        <f t="shared" si="24"/>
        <v>3.6824867664237912E-3</v>
      </c>
      <c r="L58" s="34">
        <f t="shared" si="25"/>
        <v>9.4326351271751749E-4</v>
      </c>
      <c r="M58" s="35">
        <f t="shared" si="26"/>
        <v>2.7392232537062737E-3</v>
      </c>
      <c r="N58" s="33">
        <v>2.1931969422666433E-3</v>
      </c>
      <c r="O58" s="34">
        <v>5.1644332972474566E-4</v>
      </c>
      <c r="P58" s="35">
        <v>1.6767536125418976E-3</v>
      </c>
      <c r="Q58" s="33">
        <v>2.7238722738329468E-3</v>
      </c>
      <c r="R58" s="34">
        <v>5.8459608547215772E-4</v>
      </c>
      <c r="S58" s="35">
        <v>2.1392761883607891E-3</v>
      </c>
      <c r="T58" s="33">
        <v>-5.3067533156630348E-4</v>
      </c>
      <c r="U58" s="34">
        <v>-6.815275574741206E-5</v>
      </c>
      <c r="V58" s="35">
        <v>-4.6252257581889142E-4</v>
      </c>
      <c r="W58" s="33">
        <f t="shared" si="27"/>
        <v>4.9170692160995901E-3</v>
      </c>
      <c r="X58" s="34">
        <f t="shared" si="28"/>
        <v>1.1010394151969034E-3</v>
      </c>
      <c r="Y58" s="35">
        <f t="shared" si="29"/>
        <v>3.8160298009026865E-3</v>
      </c>
      <c r="Z58" s="33">
        <v>1.3464452847891759E-3</v>
      </c>
      <c r="AA58" s="34">
        <v>5.255350262328664E-4</v>
      </c>
      <c r="AB58" s="35">
        <v>8.209102585563095E-4</v>
      </c>
      <c r="AC58" s="33">
        <v>1.8291094651799039E-3</v>
      </c>
      <c r="AD58" s="34">
        <v>7.7461254249187948E-4</v>
      </c>
      <c r="AE58" s="35">
        <v>1.0544969226880245E-3</v>
      </c>
      <c r="AF58" s="33">
        <v>-4.8266418039072812E-4</v>
      </c>
      <c r="AG58" s="34">
        <v>-2.4907751625901308E-4</v>
      </c>
      <c r="AH58" s="35">
        <v>-2.3358666413171505E-4</v>
      </c>
      <c r="AI58" s="33">
        <f t="shared" si="30"/>
        <v>3.1755547499690796E-3</v>
      </c>
      <c r="AJ58" s="34">
        <f t="shared" si="31"/>
        <v>1.3001475687247459E-3</v>
      </c>
      <c r="AK58" s="35">
        <f t="shared" si="32"/>
        <v>1.8754071812443342E-3</v>
      </c>
      <c r="AL58" s="33">
        <v>5.2223404103914871E-3</v>
      </c>
      <c r="AM58" s="34">
        <v>1.8752673089903627E-3</v>
      </c>
      <c r="AN58" s="35">
        <v>3.3470731014011239E-3</v>
      </c>
      <c r="AO58" s="33">
        <v>6.9825278224271382E-3</v>
      </c>
      <c r="AP58" s="34">
        <v>1.1143272793241569E-3</v>
      </c>
      <c r="AQ58" s="35">
        <v>5.8682005431029815E-3</v>
      </c>
      <c r="AR58" s="33">
        <v>-1.760187412035652E-3</v>
      </c>
      <c r="AS58" s="34">
        <v>7.6094002966620579E-4</v>
      </c>
      <c r="AT58" s="35">
        <v>-2.5211274417018576E-3</v>
      </c>
      <c r="AU58" s="33">
        <f t="shared" si="33"/>
        <v>1.2204868232818626E-2</v>
      </c>
      <c r="AV58" s="34">
        <f t="shared" si="34"/>
        <v>2.9895945883145194E-3</v>
      </c>
      <c r="AW58" s="35">
        <f t="shared" si="35"/>
        <v>9.2152736445041059E-3</v>
      </c>
      <c r="AX58" s="33">
        <v>6.5761289885141461E-3</v>
      </c>
      <c r="AY58" s="34">
        <v>1.8897091192128777E-3</v>
      </c>
      <c r="AZ58" s="35">
        <v>4.686419869301268E-3</v>
      </c>
      <c r="BA58" s="33">
        <v>6.8494044047101568E-3</v>
      </c>
      <c r="BB58" s="34">
        <v>9.8127379773416037E-4</v>
      </c>
      <c r="BC58" s="35">
        <v>5.8681306069759964E-3</v>
      </c>
      <c r="BD58" s="33">
        <v>-2.7327541619601121E-4</v>
      </c>
      <c r="BE58" s="34">
        <v>9.0843532147871732E-4</v>
      </c>
      <c r="BF58" s="35">
        <v>-1.1817107376747285E-3</v>
      </c>
      <c r="BG58" s="33">
        <f t="shared" si="36"/>
        <v>1.3425533393224304E-2</v>
      </c>
      <c r="BH58" s="34">
        <f t="shared" si="37"/>
        <v>2.8709829169470381E-3</v>
      </c>
      <c r="BI58" s="35">
        <f t="shared" si="38"/>
        <v>1.0554550476277264E-2</v>
      </c>
      <c r="BJ58" s="33">
        <v>2.4796902864629221E-3</v>
      </c>
      <c r="BK58" s="34">
        <v>4.7567056769217385E-4</v>
      </c>
      <c r="BL58" s="35">
        <v>2.0040197187707483E-3</v>
      </c>
      <c r="BM58" s="33">
        <v>2.7560079241828036E-3</v>
      </c>
      <c r="BN58" s="34">
        <v>4.7678954572394258E-4</v>
      </c>
      <c r="BO58" s="35">
        <v>2.279218378458861E-3</v>
      </c>
      <c r="BP58" s="33">
        <v>-2.763176377198815E-4</v>
      </c>
      <c r="BQ58" s="34">
        <v>-1.1189780317687301E-6</v>
      </c>
      <c r="BR58" s="35">
        <v>-2.7519865968811267E-4</v>
      </c>
      <c r="BS58" s="33">
        <f t="shared" si="39"/>
        <v>5.2356982106457253E-3</v>
      </c>
      <c r="BT58" s="34">
        <f t="shared" si="40"/>
        <v>9.5246011341611637E-4</v>
      </c>
      <c r="BU58" s="35">
        <f t="shared" si="41"/>
        <v>4.2832380972296098E-3</v>
      </c>
      <c r="BV58" s="33">
        <v>5.0155392828952362E-3</v>
      </c>
      <c r="BW58" s="34">
        <v>1.9362166436582638E-3</v>
      </c>
      <c r="BX58" s="35">
        <v>3.0793226392369726E-3</v>
      </c>
      <c r="BY58" s="33">
        <v>5.3965862707759694E-3</v>
      </c>
      <c r="BZ58" s="34">
        <v>1.1057950718319207E-3</v>
      </c>
      <c r="CA58" s="35">
        <v>4.2907911989440491E-3</v>
      </c>
      <c r="CB58" s="33">
        <v>-3.8104698788073361E-4</v>
      </c>
      <c r="CC58" s="34">
        <v>8.3042157182634303E-4</v>
      </c>
      <c r="CD58" s="35">
        <v>-1.2114685597070765E-3</v>
      </c>
      <c r="CE58" s="33">
        <f t="shared" si="42"/>
        <v>1.0412125553671206E-2</v>
      </c>
      <c r="CF58" s="34">
        <f t="shared" si="43"/>
        <v>3.0420117154901843E-3</v>
      </c>
      <c r="CG58" s="35">
        <f t="shared" si="44"/>
        <v>7.3701138381810222E-3</v>
      </c>
      <c r="CH58" s="33">
        <v>5.5646078158587374E-3</v>
      </c>
      <c r="CI58" s="34">
        <v>1.3030499179946459E-3</v>
      </c>
      <c r="CJ58" s="35">
        <v>4.2615578978640913E-3</v>
      </c>
      <c r="CK58" s="33">
        <v>5.9992258770103979E-3</v>
      </c>
      <c r="CL58" s="34">
        <v>8.5371030211252904E-4</v>
      </c>
      <c r="CM58" s="35">
        <v>5.1455155748978687E-3</v>
      </c>
      <c r="CN58" s="33">
        <v>-4.3461806115166045E-4</v>
      </c>
      <c r="CO58" s="34">
        <v>4.4933961588211689E-4</v>
      </c>
      <c r="CP58" s="35">
        <v>-8.8395767703377745E-4</v>
      </c>
      <c r="CQ58" s="33">
        <f t="shared" si="45"/>
        <v>1.1563833692869136E-2</v>
      </c>
      <c r="CR58" s="34">
        <f t="shared" si="46"/>
        <v>2.1567602201071749E-3</v>
      </c>
      <c r="CS58" s="35">
        <f t="shared" si="47"/>
        <v>9.40707347276196E-3</v>
      </c>
    </row>
    <row r="59" spans="1:97" x14ac:dyDescent="0.35">
      <c r="A59" s="65" t="s">
        <v>81</v>
      </c>
      <c r="B59" s="33">
        <v>3.2109634257814395E-3</v>
      </c>
      <c r="C59" s="34">
        <v>7.2201205624737575E-4</v>
      </c>
      <c r="D59" s="35">
        <v>2.4889513695340636E-3</v>
      </c>
      <c r="E59" s="33">
        <v>2.1969160376703184E-3</v>
      </c>
      <c r="F59" s="34">
        <v>5.7820009523894527E-4</v>
      </c>
      <c r="G59" s="35">
        <v>1.6187159424313729E-3</v>
      </c>
      <c r="H59" s="33">
        <v>1.0140473881111211E-3</v>
      </c>
      <c r="I59" s="34">
        <v>1.4381196100843048E-4</v>
      </c>
      <c r="J59" s="35">
        <v>8.7023542710269069E-4</v>
      </c>
      <c r="K59" s="33">
        <f t="shared" si="24"/>
        <v>5.4078794634517579E-3</v>
      </c>
      <c r="L59" s="34">
        <f t="shared" si="25"/>
        <v>1.3002121514863211E-3</v>
      </c>
      <c r="M59" s="35">
        <f t="shared" si="26"/>
        <v>4.1076673119654367E-3</v>
      </c>
      <c r="N59" s="33">
        <v>4.3477158754797445E-3</v>
      </c>
      <c r="O59" s="34">
        <v>5.4345175921425605E-4</v>
      </c>
      <c r="P59" s="35">
        <v>3.8042641162654885E-3</v>
      </c>
      <c r="Q59" s="33">
        <v>2.9482470024385257E-3</v>
      </c>
      <c r="R59" s="34">
        <v>7.1773638208808791E-4</v>
      </c>
      <c r="S59" s="35">
        <v>2.2305106203504379E-3</v>
      </c>
      <c r="T59" s="33">
        <v>1.3994688730412188E-3</v>
      </c>
      <c r="U59" s="34">
        <v>-1.7428462287383186E-4</v>
      </c>
      <c r="V59" s="35">
        <v>1.5737534959150506E-3</v>
      </c>
      <c r="W59" s="33">
        <f t="shared" si="27"/>
        <v>7.2959628779182707E-3</v>
      </c>
      <c r="X59" s="34">
        <f t="shared" si="28"/>
        <v>1.2611881413023439E-3</v>
      </c>
      <c r="Y59" s="35">
        <f t="shared" si="29"/>
        <v>6.0347747366159259E-3</v>
      </c>
      <c r="Z59" s="33">
        <v>9.3884981718269245E-3</v>
      </c>
      <c r="AA59" s="34">
        <v>1.6860069095573096E-3</v>
      </c>
      <c r="AB59" s="35">
        <v>7.7024912622696146E-3</v>
      </c>
      <c r="AC59" s="33">
        <v>1.9182167371129231E-3</v>
      </c>
      <c r="AD59" s="34">
        <v>6.1678296443823388E-4</v>
      </c>
      <c r="AE59" s="35">
        <v>1.3014337726746893E-3</v>
      </c>
      <c r="AF59" s="33">
        <v>7.4702814347140014E-3</v>
      </c>
      <c r="AG59" s="34">
        <v>1.0692239451190757E-3</v>
      </c>
      <c r="AH59" s="35">
        <v>6.4010574895949253E-3</v>
      </c>
      <c r="AI59" s="33">
        <f t="shared" si="30"/>
        <v>1.1306714908939848E-2</v>
      </c>
      <c r="AJ59" s="34">
        <f t="shared" si="31"/>
        <v>2.3027898739955434E-3</v>
      </c>
      <c r="AK59" s="35">
        <f t="shared" si="32"/>
        <v>9.0039250349443038E-3</v>
      </c>
      <c r="AL59" s="33">
        <v>1.2024722762403125E-2</v>
      </c>
      <c r="AM59" s="34">
        <v>1.6876357378084665E-3</v>
      </c>
      <c r="AN59" s="35">
        <v>1.0337087024594658E-2</v>
      </c>
      <c r="AO59" s="33">
        <v>7.7738203661015465E-3</v>
      </c>
      <c r="AP59" s="34">
        <v>7.8607930079289663E-4</v>
      </c>
      <c r="AQ59" s="35">
        <v>6.9877410653086496E-3</v>
      </c>
      <c r="AR59" s="33">
        <v>4.2509023963015783E-3</v>
      </c>
      <c r="AS59" s="34">
        <v>9.0155643701556986E-4</v>
      </c>
      <c r="AT59" s="35">
        <v>3.3493459592860084E-3</v>
      </c>
      <c r="AU59" s="33">
        <f t="shared" si="33"/>
        <v>1.979854312850467E-2</v>
      </c>
      <c r="AV59" s="34">
        <f t="shared" si="34"/>
        <v>2.473715038601363E-3</v>
      </c>
      <c r="AW59" s="35">
        <f t="shared" si="35"/>
        <v>1.7324828089903307E-2</v>
      </c>
      <c r="AX59" s="33">
        <v>1.2668890401813945E-2</v>
      </c>
      <c r="AY59" s="34">
        <v>2.4885780963931734E-3</v>
      </c>
      <c r="AZ59" s="35">
        <v>1.0180312305420772E-2</v>
      </c>
      <c r="BA59" s="33">
        <v>7.6431068989461729E-3</v>
      </c>
      <c r="BB59" s="34">
        <v>1.9589713773137548E-3</v>
      </c>
      <c r="BC59" s="35">
        <v>5.6841355216324186E-3</v>
      </c>
      <c r="BD59" s="33">
        <v>5.0257835028677724E-3</v>
      </c>
      <c r="BE59" s="34">
        <v>5.2960671907941858E-4</v>
      </c>
      <c r="BF59" s="35">
        <v>4.4961767837883538E-3</v>
      </c>
      <c r="BG59" s="33">
        <f t="shared" si="36"/>
        <v>2.0311997300760117E-2</v>
      </c>
      <c r="BH59" s="34">
        <f t="shared" si="37"/>
        <v>4.4475494737069281E-3</v>
      </c>
      <c r="BI59" s="35">
        <f t="shared" si="38"/>
        <v>1.586444782705319E-2</v>
      </c>
      <c r="BJ59" s="33">
        <v>5.4576605268777528E-3</v>
      </c>
      <c r="BK59" s="34">
        <v>6.1006404790220998E-4</v>
      </c>
      <c r="BL59" s="35">
        <v>4.8475964789755433E-3</v>
      </c>
      <c r="BM59" s="33">
        <v>3.2462207706346158E-3</v>
      </c>
      <c r="BN59" s="34">
        <v>5.2129290821413684E-4</v>
      </c>
      <c r="BO59" s="35">
        <v>2.724927862420479E-3</v>
      </c>
      <c r="BP59" s="33">
        <v>2.2114397562431379E-3</v>
      </c>
      <c r="BQ59" s="34">
        <v>8.8771139688073142E-5</v>
      </c>
      <c r="BR59" s="35">
        <v>2.1226686165550642E-3</v>
      </c>
      <c r="BS59" s="33">
        <f t="shared" si="39"/>
        <v>8.703881297512369E-3</v>
      </c>
      <c r="BT59" s="34">
        <f t="shared" si="40"/>
        <v>1.1313569561163467E-3</v>
      </c>
      <c r="BU59" s="35">
        <f t="shared" si="41"/>
        <v>7.5725243413960223E-3</v>
      </c>
      <c r="BV59" s="33">
        <v>9.9597078791546518E-3</v>
      </c>
      <c r="BW59" s="34">
        <v>2.3264418175592224E-3</v>
      </c>
      <c r="BX59" s="35">
        <v>7.6332660615954289E-3</v>
      </c>
      <c r="BY59" s="33">
        <v>5.3400116196535364E-3</v>
      </c>
      <c r="BZ59" s="34">
        <v>1.3210815134542741E-3</v>
      </c>
      <c r="CA59" s="35">
        <v>4.0189301061992625E-3</v>
      </c>
      <c r="CB59" s="33">
        <v>4.6196962595011154E-3</v>
      </c>
      <c r="CC59" s="34">
        <v>1.0053603041049483E-3</v>
      </c>
      <c r="CD59" s="35">
        <v>3.6143359553961665E-3</v>
      </c>
      <c r="CE59" s="33">
        <f t="shared" si="42"/>
        <v>1.5299719498808189E-2</v>
      </c>
      <c r="CF59" s="34">
        <f t="shared" si="43"/>
        <v>3.6475233310134967E-3</v>
      </c>
      <c r="CG59" s="35">
        <f t="shared" si="44"/>
        <v>1.1652196167794691E-2</v>
      </c>
      <c r="CH59" s="33">
        <v>1.0550056318433481E-2</v>
      </c>
      <c r="CI59" s="34">
        <v>1.5691384825367723E-3</v>
      </c>
      <c r="CJ59" s="35">
        <v>8.9809178358967092E-3</v>
      </c>
      <c r="CK59" s="33">
        <v>6.9677879192319731E-3</v>
      </c>
      <c r="CL59" s="34">
        <v>1.2803608071753415E-3</v>
      </c>
      <c r="CM59" s="35">
        <v>5.6874271120566314E-3</v>
      </c>
      <c r="CN59" s="33">
        <v>3.5822683992015087E-3</v>
      </c>
      <c r="CO59" s="34">
        <v>2.8877767536143089E-4</v>
      </c>
      <c r="CP59" s="35">
        <v>3.2934907238400778E-3</v>
      </c>
      <c r="CQ59" s="33">
        <f t="shared" si="45"/>
        <v>1.7517844237665454E-2</v>
      </c>
      <c r="CR59" s="34">
        <f t="shared" si="46"/>
        <v>2.8494992897121138E-3</v>
      </c>
      <c r="CS59" s="35">
        <f t="shared" si="47"/>
        <v>1.4668344947953341E-2</v>
      </c>
    </row>
    <row r="60" spans="1:97" x14ac:dyDescent="0.35">
      <c r="A60" s="65" t="s">
        <v>82</v>
      </c>
      <c r="B60" s="33">
        <v>2.4945580506500076E-3</v>
      </c>
      <c r="C60" s="34">
        <v>6.3731211606359061E-4</v>
      </c>
      <c r="D60" s="35">
        <v>1.8572459345864169E-3</v>
      </c>
      <c r="E60" s="33">
        <v>1.9600098969392915E-3</v>
      </c>
      <c r="F60" s="34">
        <v>5.2236096895073294E-4</v>
      </c>
      <c r="G60" s="35">
        <v>1.4376489279885585E-3</v>
      </c>
      <c r="H60" s="33">
        <v>5.3454815371071574E-4</v>
      </c>
      <c r="I60" s="34">
        <v>1.1495114711285767E-4</v>
      </c>
      <c r="J60" s="35">
        <v>4.195970065978584E-4</v>
      </c>
      <c r="K60" s="33">
        <f t="shared" si="24"/>
        <v>4.4545679475892991E-3</v>
      </c>
      <c r="L60" s="34">
        <f t="shared" si="25"/>
        <v>1.1596730850143237E-3</v>
      </c>
      <c r="M60" s="35">
        <f t="shared" si="26"/>
        <v>3.2948948625749755E-3</v>
      </c>
      <c r="N60" s="33">
        <v>3.6136184396359122E-3</v>
      </c>
      <c r="O60" s="34">
        <v>1.2975469425206116E-3</v>
      </c>
      <c r="P60" s="35">
        <v>2.3160714971153006E-3</v>
      </c>
      <c r="Q60" s="33">
        <v>2.4954020385142719E-3</v>
      </c>
      <c r="R60" s="34">
        <v>4.4113557689389441E-4</v>
      </c>
      <c r="S60" s="35">
        <v>2.0542664616203777E-3</v>
      </c>
      <c r="T60" s="33">
        <v>1.11821640112164E-3</v>
      </c>
      <c r="U60" s="34">
        <v>8.5641136562671712E-4</v>
      </c>
      <c r="V60" s="35">
        <v>2.6180503549492291E-4</v>
      </c>
      <c r="W60" s="33">
        <f t="shared" si="27"/>
        <v>6.1090204781501841E-3</v>
      </c>
      <c r="X60" s="34">
        <f t="shared" si="28"/>
        <v>1.7386825194145061E-3</v>
      </c>
      <c r="Y60" s="35">
        <f t="shared" si="29"/>
        <v>4.3703379587356778E-3</v>
      </c>
      <c r="Z60" s="33">
        <v>4.8125200805812611E-3</v>
      </c>
      <c r="AA60" s="34">
        <v>3.9100607370802596E-3</v>
      </c>
      <c r="AB60" s="35">
        <v>9.0245934350100139E-4</v>
      </c>
      <c r="AC60" s="33">
        <v>8.7952312930174286E-3</v>
      </c>
      <c r="AD60" s="34">
        <v>2.5015800296806899E-4</v>
      </c>
      <c r="AE60" s="35">
        <v>8.5450732900493598E-3</v>
      </c>
      <c r="AF60" s="33">
        <v>-3.9827112124361684E-3</v>
      </c>
      <c r="AG60" s="34">
        <v>3.6599027341121908E-3</v>
      </c>
      <c r="AH60" s="35">
        <v>-7.6426139465483583E-3</v>
      </c>
      <c r="AI60" s="33">
        <f t="shared" si="30"/>
        <v>1.360775137359869E-2</v>
      </c>
      <c r="AJ60" s="34">
        <f t="shared" si="31"/>
        <v>4.1602187400483284E-3</v>
      </c>
      <c r="AK60" s="35">
        <f t="shared" si="32"/>
        <v>9.4475326335503613E-3</v>
      </c>
      <c r="AL60" s="33">
        <v>8.2285103219209427E-3</v>
      </c>
      <c r="AM60" s="34">
        <v>1.6930734152296395E-3</v>
      </c>
      <c r="AN60" s="35">
        <v>6.5354369066913023E-3</v>
      </c>
      <c r="AO60" s="33">
        <v>6.3662004601489353E-3</v>
      </c>
      <c r="AP60" s="34">
        <v>9.0748951117201925E-4</v>
      </c>
      <c r="AQ60" s="35">
        <v>5.4587109489769164E-3</v>
      </c>
      <c r="AR60" s="33">
        <v>1.8623098617720057E-3</v>
      </c>
      <c r="AS60" s="34">
        <v>7.8558390405762029E-4</v>
      </c>
      <c r="AT60" s="35">
        <v>1.0767259577143858E-3</v>
      </c>
      <c r="AU60" s="33">
        <f t="shared" si="33"/>
        <v>1.4594710782069878E-2</v>
      </c>
      <c r="AV60" s="34">
        <f t="shared" si="34"/>
        <v>2.6005629264016588E-3</v>
      </c>
      <c r="AW60" s="35">
        <f t="shared" si="35"/>
        <v>1.1994147855668219E-2</v>
      </c>
      <c r="AX60" s="33">
        <v>7.4373223384446045E-3</v>
      </c>
      <c r="AY60" s="34">
        <v>1.4899086565438311E-3</v>
      </c>
      <c r="AZ60" s="35">
        <v>5.9474136819007732E-3</v>
      </c>
      <c r="BA60" s="33">
        <v>7.2699764247181886E-3</v>
      </c>
      <c r="BB60" s="34">
        <v>2.4907094659889599E-3</v>
      </c>
      <c r="BC60" s="35">
        <v>4.7792669587292287E-3</v>
      </c>
      <c r="BD60" s="33">
        <v>1.6734591372641566E-4</v>
      </c>
      <c r="BE60" s="34">
        <v>-1.0008008094451288E-3</v>
      </c>
      <c r="BF60" s="35">
        <v>1.1681467231715445E-3</v>
      </c>
      <c r="BG60" s="33">
        <f t="shared" si="36"/>
        <v>1.4707298763162794E-2</v>
      </c>
      <c r="BH60" s="34">
        <f t="shared" si="37"/>
        <v>3.9806181225327912E-3</v>
      </c>
      <c r="BI60" s="35">
        <f t="shared" si="38"/>
        <v>1.0726680640630003E-2</v>
      </c>
      <c r="BJ60" s="33">
        <v>3.5665914358390793E-3</v>
      </c>
      <c r="BK60" s="34">
        <v>8.5387940203392296E-4</v>
      </c>
      <c r="BL60" s="35">
        <v>2.7127120338051565E-3</v>
      </c>
      <c r="BM60" s="33">
        <v>3.2131293182850072E-3</v>
      </c>
      <c r="BN60" s="34">
        <v>5.4926730206349291E-4</v>
      </c>
      <c r="BO60" s="35">
        <v>2.6638620162215145E-3</v>
      </c>
      <c r="BP60" s="33">
        <v>3.5346211755407192E-4</v>
      </c>
      <c r="BQ60" s="34">
        <v>3.0461209997043005E-4</v>
      </c>
      <c r="BR60" s="35">
        <v>4.885001758364203E-5</v>
      </c>
      <c r="BS60" s="33">
        <f t="shared" si="39"/>
        <v>6.7797207541240865E-3</v>
      </c>
      <c r="BT60" s="34">
        <f t="shared" si="40"/>
        <v>1.4031467040974159E-3</v>
      </c>
      <c r="BU60" s="35">
        <f t="shared" si="41"/>
        <v>5.3765740500266706E-3</v>
      </c>
      <c r="BV60" s="33">
        <v>9.9156420625861556E-3</v>
      </c>
      <c r="BW60" s="34">
        <v>1.5899718577310586E-3</v>
      </c>
      <c r="BX60" s="35">
        <v>8.3256702048550967E-3</v>
      </c>
      <c r="BY60" s="33">
        <v>5.5211322914179356E-3</v>
      </c>
      <c r="BZ60" s="34">
        <v>1.2973781449477587E-3</v>
      </c>
      <c r="CA60" s="35">
        <v>4.2237541464701768E-3</v>
      </c>
      <c r="CB60" s="33">
        <v>4.39450977116822E-3</v>
      </c>
      <c r="CC60" s="34">
        <v>2.9259371278329989E-4</v>
      </c>
      <c r="CD60" s="35">
        <v>4.1019160583849199E-3</v>
      </c>
      <c r="CE60" s="33">
        <f t="shared" si="42"/>
        <v>1.543677435400409E-2</v>
      </c>
      <c r="CF60" s="34">
        <f t="shared" si="43"/>
        <v>2.8873500026788176E-3</v>
      </c>
      <c r="CG60" s="35">
        <f t="shared" si="44"/>
        <v>1.2549424351325274E-2</v>
      </c>
      <c r="CH60" s="33">
        <v>7.0513498083590517E-3</v>
      </c>
      <c r="CI60" s="34">
        <v>1.3186128796126599E-3</v>
      </c>
      <c r="CJ60" s="35">
        <v>5.7327369287463919E-3</v>
      </c>
      <c r="CK60" s="33">
        <v>6.3594147977202465E-3</v>
      </c>
      <c r="CL60" s="34">
        <v>1.1542040436538881E-3</v>
      </c>
      <c r="CM60" s="35">
        <v>5.2052107540663589E-3</v>
      </c>
      <c r="CN60" s="33">
        <v>6.9193501063880437E-4</v>
      </c>
      <c r="CO60" s="34">
        <v>1.6440883595877183E-4</v>
      </c>
      <c r="CP60" s="35">
        <v>5.2752617468003297E-4</v>
      </c>
      <c r="CQ60" s="33">
        <f t="shared" si="45"/>
        <v>1.3410764606079298E-2</v>
      </c>
      <c r="CR60" s="34">
        <f t="shared" si="46"/>
        <v>2.4728169232665479E-3</v>
      </c>
      <c r="CS60" s="35">
        <f t="shared" si="47"/>
        <v>1.0937947682812751E-2</v>
      </c>
    </row>
    <row r="61" spans="1:97" x14ac:dyDescent="0.35">
      <c r="A61" s="65" t="s">
        <v>83</v>
      </c>
      <c r="B61" s="33">
        <v>1.5624491976971035E-3</v>
      </c>
      <c r="C61" s="34">
        <v>4.4281410286140064E-4</v>
      </c>
      <c r="D61" s="35">
        <v>1.1196350948357028E-3</v>
      </c>
      <c r="E61" s="33">
        <v>2.9895411295097624E-3</v>
      </c>
      <c r="F61" s="34">
        <v>6.4458481853703364E-4</v>
      </c>
      <c r="G61" s="35">
        <v>2.3449563109727285E-3</v>
      </c>
      <c r="H61" s="33">
        <v>-1.4270919318126588E-3</v>
      </c>
      <c r="I61" s="34">
        <v>-2.01770715675633E-4</v>
      </c>
      <c r="J61" s="35">
        <v>-1.2253212161370257E-3</v>
      </c>
      <c r="K61" s="33">
        <f t="shared" si="24"/>
        <v>4.5519903272068663E-3</v>
      </c>
      <c r="L61" s="34">
        <f t="shared" si="25"/>
        <v>1.0873989213984344E-3</v>
      </c>
      <c r="M61" s="35">
        <f t="shared" si="26"/>
        <v>3.4645914058084315E-3</v>
      </c>
      <c r="N61" s="33">
        <v>2.5063798160236518E-3</v>
      </c>
      <c r="O61" s="34">
        <v>5.2999042135035731E-4</v>
      </c>
      <c r="P61" s="35">
        <v>1.9763893946732943E-3</v>
      </c>
      <c r="Q61" s="33">
        <v>4.714176408403617E-3</v>
      </c>
      <c r="R61" s="34">
        <v>1.5092768428016522E-3</v>
      </c>
      <c r="S61" s="35">
        <v>3.2048995656019643E-3</v>
      </c>
      <c r="T61" s="33">
        <v>-2.2077965923799651E-3</v>
      </c>
      <c r="U61" s="34">
        <v>-9.7928642145129487E-4</v>
      </c>
      <c r="V61" s="35">
        <v>-1.22851017092867E-3</v>
      </c>
      <c r="W61" s="33">
        <f t="shared" si="27"/>
        <v>7.2205562244272688E-3</v>
      </c>
      <c r="X61" s="34">
        <f t="shared" si="28"/>
        <v>2.0392672641520093E-3</v>
      </c>
      <c r="Y61" s="35">
        <f t="shared" si="29"/>
        <v>5.1812889602752587E-3</v>
      </c>
      <c r="Z61" s="33">
        <v>2.7036097373764009E-3</v>
      </c>
      <c r="AA61" s="34">
        <v>1.3111456950947425E-3</v>
      </c>
      <c r="AB61" s="35">
        <v>1.3924640422816584E-3</v>
      </c>
      <c r="AC61" s="33">
        <v>4.9451676554852896E-3</v>
      </c>
      <c r="AD61" s="34">
        <v>2.5493613806066759E-3</v>
      </c>
      <c r="AE61" s="35">
        <v>2.3958062748786133E-3</v>
      </c>
      <c r="AF61" s="33">
        <v>-2.2415579181088883E-3</v>
      </c>
      <c r="AG61" s="34">
        <v>-1.2382156855119334E-3</v>
      </c>
      <c r="AH61" s="35">
        <v>-1.0033422325969549E-3</v>
      </c>
      <c r="AI61" s="33">
        <f t="shared" si="30"/>
        <v>7.6487773928616901E-3</v>
      </c>
      <c r="AJ61" s="34">
        <f t="shared" si="31"/>
        <v>3.8605070757014182E-3</v>
      </c>
      <c r="AK61" s="35">
        <f t="shared" si="32"/>
        <v>3.7882703171602718E-3</v>
      </c>
      <c r="AL61" s="33">
        <v>8.9182240378004839E-3</v>
      </c>
      <c r="AM61" s="34">
        <v>5.9172442661033025E-4</v>
      </c>
      <c r="AN61" s="35">
        <v>8.3264996111901534E-3</v>
      </c>
      <c r="AO61" s="33">
        <v>1.1947835077518293E-2</v>
      </c>
      <c r="AP61" s="34">
        <v>1.5135056741557883E-3</v>
      </c>
      <c r="AQ61" s="35">
        <v>1.0434329403362504E-2</v>
      </c>
      <c r="AR61" s="33">
        <v>-3.0296110397178078E-3</v>
      </c>
      <c r="AS61" s="34">
        <v>-9.2178124754545808E-4</v>
      </c>
      <c r="AT61" s="35">
        <v>-2.1078297921723506E-3</v>
      </c>
      <c r="AU61" s="33">
        <f t="shared" si="33"/>
        <v>2.0866059115318775E-2</v>
      </c>
      <c r="AV61" s="34">
        <f t="shared" si="34"/>
        <v>2.1052301007661186E-3</v>
      </c>
      <c r="AW61" s="35">
        <f t="shared" si="35"/>
        <v>1.8760829014552657E-2</v>
      </c>
      <c r="AX61" s="33">
        <v>4.9702980057455253E-3</v>
      </c>
      <c r="AY61" s="34">
        <v>5.9668117155821138E-4</v>
      </c>
      <c r="AZ61" s="35">
        <v>4.3736168341873142E-3</v>
      </c>
      <c r="BA61" s="33">
        <v>1.3243937225008977E-2</v>
      </c>
      <c r="BB61" s="34">
        <v>1.3442137697820052E-3</v>
      </c>
      <c r="BC61" s="35">
        <v>1.1899723455226972E-2</v>
      </c>
      <c r="BD61" s="33">
        <v>-8.2736392192634504E-3</v>
      </c>
      <c r="BE61" s="34">
        <v>-7.4753259822379382E-4</v>
      </c>
      <c r="BF61" s="35">
        <v>-7.5261066210396575E-3</v>
      </c>
      <c r="BG61" s="33">
        <f t="shared" si="36"/>
        <v>1.8214235230754501E-2</v>
      </c>
      <c r="BH61" s="34">
        <f t="shared" si="37"/>
        <v>1.9408949413402166E-3</v>
      </c>
      <c r="BI61" s="35">
        <f t="shared" si="38"/>
        <v>1.6273340289414285E-2</v>
      </c>
      <c r="BJ61" s="33">
        <v>2.5937294472730245E-3</v>
      </c>
      <c r="BK61" s="34">
        <v>5.7539836457919775E-4</v>
      </c>
      <c r="BL61" s="35">
        <v>2.0183310826938266E-3</v>
      </c>
      <c r="BM61" s="33">
        <v>5.3313084856908468E-3</v>
      </c>
      <c r="BN61" s="34">
        <v>9.2230118582670433E-4</v>
      </c>
      <c r="BO61" s="35">
        <v>4.4090072998641426E-3</v>
      </c>
      <c r="BP61" s="33">
        <v>-2.7375790384178227E-3</v>
      </c>
      <c r="BQ61" s="34">
        <v>-3.4690282124750658E-4</v>
      </c>
      <c r="BR61" s="35">
        <v>-2.390676217170316E-3</v>
      </c>
      <c r="BS61" s="33">
        <f t="shared" si="39"/>
        <v>7.9250379329638722E-3</v>
      </c>
      <c r="BT61" s="34">
        <f t="shared" si="40"/>
        <v>1.4976995504059022E-3</v>
      </c>
      <c r="BU61" s="35">
        <f t="shared" si="41"/>
        <v>6.4273383825579691E-3</v>
      </c>
      <c r="BV61" s="33">
        <v>5.0301255706409293E-3</v>
      </c>
      <c r="BW61" s="34">
        <v>1.3294821851466941E-3</v>
      </c>
      <c r="BX61" s="35">
        <v>3.700643385494235E-3</v>
      </c>
      <c r="BY61" s="33">
        <v>8.4632087166058387E-3</v>
      </c>
      <c r="BZ61" s="34">
        <v>1.3791189597296709E-3</v>
      </c>
      <c r="CA61" s="35">
        <v>7.0840897568761677E-3</v>
      </c>
      <c r="CB61" s="33">
        <v>-3.433083145964909E-3</v>
      </c>
      <c r="CC61" s="34">
        <v>-4.963677458297679E-5</v>
      </c>
      <c r="CD61" s="35">
        <v>-3.3834463713819326E-3</v>
      </c>
      <c r="CE61" s="33">
        <f t="shared" si="42"/>
        <v>1.3493334287246767E-2</v>
      </c>
      <c r="CF61" s="34">
        <f t="shared" si="43"/>
        <v>2.708601144876365E-3</v>
      </c>
      <c r="CG61" s="35">
        <f t="shared" si="44"/>
        <v>1.0784733142370403E-2</v>
      </c>
      <c r="CH61" s="33">
        <v>5.6058705607409587E-3</v>
      </c>
      <c r="CI61" s="34">
        <v>1.0003265905657269E-3</v>
      </c>
      <c r="CJ61" s="35">
        <v>4.605543970175232E-3</v>
      </c>
      <c r="CK61" s="33">
        <v>9.0046377801436123E-3</v>
      </c>
      <c r="CL61" s="34">
        <v>9.2594075379542819E-4</v>
      </c>
      <c r="CM61" s="35">
        <v>8.0786970263481833E-3</v>
      </c>
      <c r="CN61" s="33">
        <v>-3.3987672194026528E-3</v>
      </c>
      <c r="CO61" s="34">
        <v>7.4385836770298722E-5</v>
      </c>
      <c r="CP61" s="35">
        <v>-3.4731530561729514E-3</v>
      </c>
      <c r="CQ61" s="33">
        <f t="shared" si="45"/>
        <v>1.4610508340884572E-2</v>
      </c>
      <c r="CR61" s="34">
        <f t="shared" si="46"/>
        <v>1.9262673443611552E-3</v>
      </c>
      <c r="CS61" s="35">
        <f t="shared" si="47"/>
        <v>1.2684240996523415E-2</v>
      </c>
    </row>
    <row r="62" spans="1:97" x14ac:dyDescent="0.35">
      <c r="A62" s="65" t="s">
        <v>84</v>
      </c>
      <c r="B62" s="33">
        <v>3.3137054639810542E-3</v>
      </c>
      <c r="C62" s="34">
        <v>5.6888341075234084E-4</v>
      </c>
      <c r="D62" s="35">
        <v>2.7448220532287132E-3</v>
      </c>
      <c r="E62" s="33">
        <v>2.5894700138577795E-3</v>
      </c>
      <c r="F62" s="34">
        <v>3.9248780297940569E-4</v>
      </c>
      <c r="G62" s="35">
        <v>2.1969822108783739E-3</v>
      </c>
      <c r="H62" s="33">
        <v>7.2423545012327442E-4</v>
      </c>
      <c r="I62" s="34">
        <v>1.7639560777293515E-4</v>
      </c>
      <c r="J62" s="35">
        <v>5.4783984235033927E-4</v>
      </c>
      <c r="K62" s="33">
        <f t="shared" si="24"/>
        <v>5.9031754778388337E-3</v>
      </c>
      <c r="L62" s="34">
        <f t="shared" si="25"/>
        <v>9.6137121373174653E-4</v>
      </c>
      <c r="M62" s="35">
        <f t="shared" si="26"/>
        <v>4.9418042641070871E-3</v>
      </c>
      <c r="N62" s="33">
        <v>5.2326432142774651E-3</v>
      </c>
      <c r="O62" s="34">
        <v>5.2585352208392889E-4</v>
      </c>
      <c r="P62" s="35">
        <v>4.7067896921935363E-3</v>
      </c>
      <c r="Q62" s="33">
        <v>3.5427268276137136E-3</v>
      </c>
      <c r="R62" s="34">
        <v>5.0339582588531306E-4</v>
      </c>
      <c r="S62" s="35">
        <v>3.0393310017284006E-3</v>
      </c>
      <c r="T62" s="33">
        <v>1.6899163866637519E-3</v>
      </c>
      <c r="U62" s="34">
        <v>2.2457696198615825E-5</v>
      </c>
      <c r="V62" s="35">
        <v>1.6674586904651357E-3</v>
      </c>
      <c r="W62" s="33">
        <f t="shared" si="27"/>
        <v>8.7753700418911791E-3</v>
      </c>
      <c r="X62" s="34">
        <f t="shared" si="28"/>
        <v>1.0292493479692418E-3</v>
      </c>
      <c r="Y62" s="35">
        <f t="shared" si="29"/>
        <v>7.7461206939219368E-3</v>
      </c>
      <c r="Z62" s="33">
        <v>1.922102702984072E-3</v>
      </c>
      <c r="AA62" s="34">
        <v>7.9046376859805297E-4</v>
      </c>
      <c r="AB62" s="35">
        <v>1.131638934386019E-3</v>
      </c>
      <c r="AC62" s="33">
        <v>2.3444892079490425E-3</v>
      </c>
      <c r="AD62" s="34">
        <v>3.8053505612706896E-4</v>
      </c>
      <c r="AE62" s="35">
        <v>1.9639541518219734E-3</v>
      </c>
      <c r="AF62" s="33">
        <v>-4.223865049649703E-4</v>
      </c>
      <c r="AG62" s="34">
        <v>4.0992871247098401E-4</v>
      </c>
      <c r="AH62" s="35">
        <v>-8.3231521743595436E-4</v>
      </c>
      <c r="AI62" s="33">
        <f t="shared" si="30"/>
        <v>4.2665919109331147E-3</v>
      </c>
      <c r="AJ62" s="34">
        <f t="shared" si="31"/>
        <v>1.1709988247251219E-3</v>
      </c>
      <c r="AK62" s="35">
        <f t="shared" si="32"/>
        <v>3.0955930862079923E-3</v>
      </c>
      <c r="AL62" s="33">
        <v>1.5422646098424779E-2</v>
      </c>
      <c r="AM62" s="34">
        <v>1.8917999644851905E-3</v>
      </c>
      <c r="AN62" s="35">
        <v>1.3530846133939588E-2</v>
      </c>
      <c r="AO62" s="33">
        <v>8.8165480965402155E-3</v>
      </c>
      <c r="AP62" s="34">
        <v>1.7053034438792947E-3</v>
      </c>
      <c r="AQ62" s="35">
        <v>7.111244652660921E-3</v>
      </c>
      <c r="AR62" s="33">
        <v>6.6060980018845614E-3</v>
      </c>
      <c r="AS62" s="34">
        <v>1.8649652060589582E-4</v>
      </c>
      <c r="AT62" s="35">
        <v>6.4196014812786667E-3</v>
      </c>
      <c r="AU62" s="33">
        <f t="shared" si="33"/>
        <v>2.4239194194964994E-2</v>
      </c>
      <c r="AV62" s="34">
        <f t="shared" si="34"/>
        <v>3.5971034083644854E-3</v>
      </c>
      <c r="AW62" s="35">
        <f t="shared" si="35"/>
        <v>2.0642090786600509E-2</v>
      </c>
      <c r="AX62" s="33">
        <v>1.6992428961795186E-2</v>
      </c>
      <c r="AY62" s="34">
        <v>1.5376956302710352E-3</v>
      </c>
      <c r="AZ62" s="35">
        <v>1.5454733331524152E-2</v>
      </c>
      <c r="BA62" s="33">
        <v>9.7975487508773496E-3</v>
      </c>
      <c r="BB62" s="34">
        <v>1.1403257194223652E-3</v>
      </c>
      <c r="BC62" s="35">
        <v>8.6572230314549848E-3</v>
      </c>
      <c r="BD62" s="33">
        <v>7.1948802109178369E-3</v>
      </c>
      <c r="BE62" s="34">
        <v>3.9736991084866999E-4</v>
      </c>
      <c r="BF62" s="35">
        <v>6.7975103000691671E-3</v>
      </c>
      <c r="BG62" s="33">
        <f t="shared" si="36"/>
        <v>2.6789977712672535E-2</v>
      </c>
      <c r="BH62" s="34">
        <f t="shared" si="37"/>
        <v>2.6780213496934002E-3</v>
      </c>
      <c r="BI62" s="35">
        <f t="shared" si="38"/>
        <v>2.4111956362979137E-2</v>
      </c>
      <c r="BJ62" s="33">
        <v>5.903949881156027E-3</v>
      </c>
      <c r="BK62" s="34">
        <v>1.1541639700035212E-3</v>
      </c>
      <c r="BL62" s="35">
        <v>4.7497859111525053E-3</v>
      </c>
      <c r="BM62" s="33">
        <v>4.5066906089725866E-3</v>
      </c>
      <c r="BN62" s="34">
        <v>5.2521379760450801E-4</v>
      </c>
      <c r="BO62" s="35">
        <v>3.9814768113680789E-3</v>
      </c>
      <c r="BP62" s="33">
        <v>1.3972592721834397E-3</v>
      </c>
      <c r="BQ62" s="34">
        <v>6.2895017239901322E-4</v>
      </c>
      <c r="BR62" s="35">
        <v>7.6830909978442639E-4</v>
      </c>
      <c r="BS62" s="33">
        <f t="shared" si="39"/>
        <v>1.0410640490128614E-2</v>
      </c>
      <c r="BT62" s="34">
        <f t="shared" si="40"/>
        <v>1.6793777676080293E-3</v>
      </c>
      <c r="BU62" s="35">
        <f t="shared" si="41"/>
        <v>8.7312627225205851E-3</v>
      </c>
      <c r="BV62" s="33">
        <v>1.3952054199074042E-2</v>
      </c>
      <c r="BW62" s="34">
        <v>3.0708121800577946E-3</v>
      </c>
      <c r="BX62" s="35">
        <v>1.0881242019016248E-2</v>
      </c>
      <c r="BY62" s="33">
        <v>8.3845657243839349E-3</v>
      </c>
      <c r="BZ62" s="34">
        <v>1.3459129652825565E-3</v>
      </c>
      <c r="CA62" s="35">
        <v>7.0386527591013784E-3</v>
      </c>
      <c r="CB62" s="33">
        <v>5.5674884746901064E-3</v>
      </c>
      <c r="CC62" s="34">
        <v>1.7248992147752382E-3</v>
      </c>
      <c r="CD62" s="35">
        <v>3.8425892599148696E-3</v>
      </c>
      <c r="CE62" s="33">
        <f t="shared" si="42"/>
        <v>2.2336619923457979E-2</v>
      </c>
      <c r="CF62" s="34">
        <f t="shared" si="43"/>
        <v>4.4167251453403507E-3</v>
      </c>
      <c r="CG62" s="35">
        <f t="shared" si="44"/>
        <v>1.7919894778117625E-2</v>
      </c>
      <c r="CH62" s="33">
        <v>1.3831348290720163E-2</v>
      </c>
      <c r="CI62" s="34">
        <v>1.5913651471234989E-3</v>
      </c>
      <c r="CJ62" s="35">
        <v>1.2239983143596665E-2</v>
      </c>
      <c r="CK62" s="33">
        <v>7.9457484012106835E-3</v>
      </c>
      <c r="CL62" s="34">
        <v>8.8362785462739316E-4</v>
      </c>
      <c r="CM62" s="35">
        <v>7.0621205465832898E-3</v>
      </c>
      <c r="CN62" s="33">
        <v>5.8855998895094817E-3</v>
      </c>
      <c r="CO62" s="34">
        <v>7.0773729249610574E-4</v>
      </c>
      <c r="CP62" s="35">
        <v>5.1778625970133755E-3</v>
      </c>
      <c r="CQ62" s="33">
        <f t="shared" si="45"/>
        <v>2.1777096691930849E-2</v>
      </c>
      <c r="CR62" s="34">
        <f t="shared" si="46"/>
        <v>2.474993001750892E-3</v>
      </c>
      <c r="CS62" s="35">
        <f t="shared" si="47"/>
        <v>1.9302103690179956E-2</v>
      </c>
    </row>
    <row r="63" spans="1:97" x14ac:dyDescent="0.35">
      <c r="A63" s="65" t="s">
        <v>85</v>
      </c>
      <c r="B63" s="33">
        <v>3.2760700424051409E-3</v>
      </c>
      <c r="C63" s="34">
        <v>1.1764730652773618E-3</v>
      </c>
      <c r="D63" s="35">
        <v>2.0995969771277789E-3</v>
      </c>
      <c r="E63" s="33">
        <v>1.917702746599591E-3</v>
      </c>
      <c r="F63" s="34">
        <v>5.9664202656162398E-4</v>
      </c>
      <c r="G63" s="35">
        <v>1.321060720037967E-3</v>
      </c>
      <c r="H63" s="33">
        <v>1.3583672958055498E-3</v>
      </c>
      <c r="I63" s="34">
        <v>5.7983103871573781E-4</v>
      </c>
      <c r="J63" s="35">
        <v>7.7853625708981192E-4</v>
      </c>
      <c r="K63" s="33">
        <f t="shared" si="24"/>
        <v>5.1937727890047324E-3</v>
      </c>
      <c r="L63" s="34">
        <f t="shared" si="25"/>
        <v>1.7731150918389857E-3</v>
      </c>
      <c r="M63" s="35">
        <f t="shared" si="26"/>
        <v>3.4206576971657458E-3</v>
      </c>
      <c r="N63" s="33">
        <v>3.9852897605687655E-3</v>
      </c>
      <c r="O63" s="34">
        <v>8.4147054231325635E-4</v>
      </c>
      <c r="P63" s="35">
        <v>3.1438192182555091E-3</v>
      </c>
      <c r="Q63" s="33">
        <v>3.4467130834161209E-3</v>
      </c>
      <c r="R63" s="34">
        <v>6.5441129203594093E-4</v>
      </c>
      <c r="S63" s="35">
        <v>2.7923017913801802E-3</v>
      </c>
      <c r="T63" s="33">
        <v>5.385766771526441E-4</v>
      </c>
      <c r="U63" s="34">
        <v>1.8705925027731542E-4</v>
      </c>
      <c r="V63" s="35">
        <v>3.515174268753289E-4</v>
      </c>
      <c r="W63" s="33">
        <f t="shared" si="27"/>
        <v>7.4320028439848864E-3</v>
      </c>
      <c r="X63" s="34">
        <f t="shared" si="28"/>
        <v>1.4958818343491973E-3</v>
      </c>
      <c r="Y63" s="35">
        <f t="shared" si="29"/>
        <v>5.9361210096356889E-3</v>
      </c>
      <c r="Z63" s="33">
        <v>8.3659173703430345E-3</v>
      </c>
      <c r="AA63" s="34">
        <v>1.5744427716798742E-3</v>
      </c>
      <c r="AB63" s="35">
        <v>6.7914745986631594E-3</v>
      </c>
      <c r="AC63" s="33">
        <v>3.3019280393657416E-3</v>
      </c>
      <c r="AD63" s="34">
        <v>1.1694657454903291E-3</v>
      </c>
      <c r="AE63" s="35">
        <v>2.1324622938754122E-3</v>
      </c>
      <c r="AF63" s="33">
        <v>5.0639893309772921E-3</v>
      </c>
      <c r="AG63" s="34">
        <v>4.0497702618954505E-4</v>
      </c>
      <c r="AH63" s="35">
        <v>4.6590123047877477E-3</v>
      </c>
      <c r="AI63" s="33">
        <f t="shared" si="30"/>
        <v>1.1667845409708777E-2</v>
      </c>
      <c r="AJ63" s="34">
        <f t="shared" si="31"/>
        <v>2.7439085171702031E-3</v>
      </c>
      <c r="AK63" s="35">
        <f t="shared" si="32"/>
        <v>8.9239368925385712E-3</v>
      </c>
      <c r="AL63" s="33">
        <v>9.5862108579505747E-3</v>
      </c>
      <c r="AM63" s="34">
        <v>2.2343809638295312E-3</v>
      </c>
      <c r="AN63" s="35">
        <v>7.3518298941210435E-3</v>
      </c>
      <c r="AO63" s="33">
        <v>8.6572639620517786E-3</v>
      </c>
      <c r="AP63" s="34">
        <v>1.1176181587092796E-3</v>
      </c>
      <c r="AQ63" s="35">
        <v>7.5396458033424995E-3</v>
      </c>
      <c r="AR63" s="33">
        <v>9.2894689589879498E-4</v>
      </c>
      <c r="AS63" s="34">
        <v>1.1167628051202516E-3</v>
      </c>
      <c r="AT63" s="35">
        <v>-1.8781590922145597E-4</v>
      </c>
      <c r="AU63" s="33">
        <f t="shared" si="33"/>
        <v>1.8243474820002353E-2</v>
      </c>
      <c r="AV63" s="34">
        <f t="shared" si="34"/>
        <v>3.3519991225388107E-3</v>
      </c>
      <c r="AW63" s="35">
        <f t="shared" si="35"/>
        <v>1.4891475697463543E-2</v>
      </c>
      <c r="AX63" s="33">
        <v>1.5623099100016693E-2</v>
      </c>
      <c r="AY63" s="34">
        <v>4.4281326321802573E-3</v>
      </c>
      <c r="AZ63" s="35">
        <v>1.1194966467836435E-2</v>
      </c>
      <c r="BA63" s="33">
        <v>6.9118820654262584E-3</v>
      </c>
      <c r="BB63" s="34">
        <v>1.7530471807118029E-3</v>
      </c>
      <c r="BC63" s="35">
        <v>5.1588348847144555E-3</v>
      </c>
      <c r="BD63" s="33">
        <v>8.7112170345904332E-3</v>
      </c>
      <c r="BE63" s="34">
        <v>2.6750854514684544E-3</v>
      </c>
      <c r="BF63" s="35">
        <v>6.0361315831219797E-3</v>
      </c>
      <c r="BG63" s="33">
        <f t="shared" si="36"/>
        <v>2.253498116544295E-2</v>
      </c>
      <c r="BH63" s="34">
        <f t="shared" si="37"/>
        <v>6.1811798128920603E-3</v>
      </c>
      <c r="BI63" s="35">
        <f t="shared" si="38"/>
        <v>1.6353801352550892E-2</v>
      </c>
      <c r="BJ63" s="33">
        <v>4.8838387058421241E-3</v>
      </c>
      <c r="BK63" s="34">
        <v>1.0380702749297243E-3</v>
      </c>
      <c r="BL63" s="35">
        <v>3.8457684309123998E-3</v>
      </c>
      <c r="BM63" s="33">
        <v>4.0748715999119126E-3</v>
      </c>
      <c r="BN63" s="34">
        <v>9.3654638355515608E-4</v>
      </c>
      <c r="BO63" s="35">
        <v>3.1383252163567563E-3</v>
      </c>
      <c r="BP63" s="33">
        <v>8.0896710593021215E-4</v>
      </c>
      <c r="BQ63" s="34">
        <v>1.0152389137456819E-4</v>
      </c>
      <c r="BR63" s="35">
        <v>7.0744321455564353E-4</v>
      </c>
      <c r="BS63" s="33">
        <f t="shared" si="39"/>
        <v>8.9587103057540366E-3</v>
      </c>
      <c r="BT63" s="34">
        <f t="shared" si="40"/>
        <v>1.9746166584848806E-3</v>
      </c>
      <c r="BU63" s="35">
        <f t="shared" si="41"/>
        <v>6.9840936472691561E-3</v>
      </c>
      <c r="BV63" s="33">
        <v>1.0295595067189012E-2</v>
      </c>
      <c r="BW63" s="34">
        <v>3.7681944400306004E-3</v>
      </c>
      <c r="BX63" s="35">
        <v>6.5274006271584121E-3</v>
      </c>
      <c r="BY63" s="33">
        <v>9.2182772218089102E-3</v>
      </c>
      <c r="BZ63" s="34">
        <v>1.479663014372638E-3</v>
      </c>
      <c r="CA63" s="35">
        <v>7.7386142074362717E-3</v>
      </c>
      <c r="CB63" s="33">
        <v>1.0773178453801031E-3</v>
      </c>
      <c r="CC63" s="34">
        <v>2.2885314256579623E-3</v>
      </c>
      <c r="CD63" s="35">
        <v>-1.2112135802778597E-3</v>
      </c>
      <c r="CE63" s="33">
        <f t="shared" si="42"/>
        <v>1.9513872288997924E-2</v>
      </c>
      <c r="CF63" s="34">
        <f t="shared" si="43"/>
        <v>5.2478574544032389E-3</v>
      </c>
      <c r="CG63" s="35">
        <f t="shared" si="44"/>
        <v>1.4266014834594684E-2</v>
      </c>
      <c r="CH63" s="33">
        <v>1.087414307552121E-2</v>
      </c>
      <c r="CI63" s="34">
        <v>2.7214719345657139E-3</v>
      </c>
      <c r="CJ63" s="35">
        <v>8.1526711409554958E-3</v>
      </c>
      <c r="CK63" s="33">
        <v>6.4479185398087797E-3</v>
      </c>
      <c r="CL63" s="34">
        <v>1.2375979486778633E-3</v>
      </c>
      <c r="CM63" s="35">
        <v>5.2103205911309168E-3</v>
      </c>
      <c r="CN63" s="33">
        <v>4.4262245357124296E-3</v>
      </c>
      <c r="CO63" s="34">
        <v>1.4838739858878507E-3</v>
      </c>
      <c r="CP63" s="35">
        <v>2.9423505498245789E-3</v>
      </c>
      <c r="CQ63" s="33">
        <f t="shared" si="45"/>
        <v>1.7322061615329988E-2</v>
      </c>
      <c r="CR63" s="34">
        <f t="shared" si="46"/>
        <v>3.9590698832435772E-3</v>
      </c>
      <c r="CS63" s="35">
        <f t="shared" si="47"/>
        <v>1.3362991732086413E-2</v>
      </c>
    </row>
    <row r="64" spans="1:97" x14ac:dyDescent="0.35">
      <c r="A64" s="65" t="s">
        <v>86</v>
      </c>
      <c r="B64" s="33">
        <v>2.7689968293831482E-3</v>
      </c>
      <c r="C64" s="34">
        <v>7.8215063359860274E-4</v>
      </c>
      <c r="D64" s="35">
        <v>1.9868461957845457E-3</v>
      </c>
      <c r="E64" s="33">
        <v>2.1214433539914141E-3</v>
      </c>
      <c r="F64" s="34">
        <v>5.968533480886825E-4</v>
      </c>
      <c r="G64" s="35">
        <v>1.5245900059027318E-3</v>
      </c>
      <c r="H64" s="33">
        <v>6.4755347539173426E-4</v>
      </c>
      <c r="I64" s="34">
        <v>1.8529728550992024E-4</v>
      </c>
      <c r="J64" s="35">
        <v>4.6225618988181391E-4</v>
      </c>
      <c r="K64" s="33">
        <f t="shared" si="24"/>
        <v>4.8904401833745623E-3</v>
      </c>
      <c r="L64" s="34">
        <f t="shared" si="25"/>
        <v>1.3790039816872852E-3</v>
      </c>
      <c r="M64" s="35">
        <f t="shared" si="26"/>
        <v>3.5114362016872777E-3</v>
      </c>
      <c r="N64" s="33">
        <v>4.1060522956185251E-3</v>
      </c>
      <c r="O64" s="34">
        <v>1.0435803620541823E-3</v>
      </c>
      <c r="P64" s="35">
        <v>3.0624719335643428E-3</v>
      </c>
      <c r="Q64" s="33">
        <v>2.896026804410457E-3</v>
      </c>
      <c r="R64" s="34">
        <v>5.2378067921127983E-4</v>
      </c>
      <c r="S64" s="35">
        <v>2.3722461251991771E-3</v>
      </c>
      <c r="T64" s="33">
        <v>1.2100254912080684E-3</v>
      </c>
      <c r="U64" s="34">
        <v>5.1979968284290249E-4</v>
      </c>
      <c r="V64" s="35">
        <v>6.9022580836516564E-4</v>
      </c>
      <c r="W64" s="33">
        <f t="shared" si="27"/>
        <v>7.0020791000289821E-3</v>
      </c>
      <c r="X64" s="34">
        <f t="shared" si="28"/>
        <v>1.5673610412654622E-3</v>
      </c>
      <c r="Y64" s="35">
        <f t="shared" si="29"/>
        <v>5.4347180587635199E-3</v>
      </c>
      <c r="Z64" s="33">
        <v>1.517253128298202E-3</v>
      </c>
      <c r="AA64" s="34">
        <v>5.8306791438331011E-4</v>
      </c>
      <c r="AB64" s="35">
        <v>9.341852139148918E-4</v>
      </c>
      <c r="AC64" s="33">
        <v>7.6872381857434856E-3</v>
      </c>
      <c r="AD64" s="34">
        <v>2.6495011367389675E-4</v>
      </c>
      <c r="AE64" s="35">
        <v>7.422288072069589E-3</v>
      </c>
      <c r="AF64" s="33">
        <v>-6.169985057445284E-3</v>
      </c>
      <c r="AG64" s="34">
        <v>3.1811780070941335E-4</v>
      </c>
      <c r="AH64" s="35">
        <v>-6.4881028581546974E-3</v>
      </c>
      <c r="AI64" s="33">
        <f t="shared" si="30"/>
        <v>9.2044913140416872E-3</v>
      </c>
      <c r="AJ64" s="34">
        <f t="shared" si="31"/>
        <v>8.4801802805720681E-4</v>
      </c>
      <c r="AK64" s="35">
        <f t="shared" si="32"/>
        <v>8.3564732859844806E-3</v>
      </c>
      <c r="AL64" s="33">
        <v>8.093135311335797E-3</v>
      </c>
      <c r="AM64" s="34">
        <v>1.4838588199188401E-3</v>
      </c>
      <c r="AN64" s="35">
        <v>6.6092764914169565E-3</v>
      </c>
      <c r="AO64" s="33">
        <v>8.0549703874736658E-3</v>
      </c>
      <c r="AP64" s="34">
        <v>1.282834953714008E-3</v>
      </c>
      <c r="AQ64" s="35">
        <v>6.7721354337596578E-3</v>
      </c>
      <c r="AR64" s="33">
        <v>3.8164923862130714E-5</v>
      </c>
      <c r="AS64" s="34">
        <v>2.0102386620483208E-4</v>
      </c>
      <c r="AT64" s="35">
        <v>-1.6285894234270137E-4</v>
      </c>
      <c r="AU64" s="33">
        <f t="shared" si="33"/>
        <v>1.6148105698809465E-2</v>
      </c>
      <c r="AV64" s="34">
        <f t="shared" si="34"/>
        <v>2.7666937736328481E-3</v>
      </c>
      <c r="AW64" s="35">
        <f t="shared" si="35"/>
        <v>1.3381411925176615E-2</v>
      </c>
      <c r="AX64" s="33">
        <v>1.0286664310311625E-2</v>
      </c>
      <c r="AY64" s="34">
        <v>1.7567051247366248E-3</v>
      </c>
      <c r="AZ64" s="35">
        <v>8.529959185575E-3</v>
      </c>
      <c r="BA64" s="33">
        <v>9.2675292400070646E-3</v>
      </c>
      <c r="BB64" s="34">
        <v>2.0128707257629458E-3</v>
      </c>
      <c r="BC64" s="35">
        <v>7.2546585142441193E-3</v>
      </c>
      <c r="BD64" s="33">
        <v>1.0191350703045604E-3</v>
      </c>
      <c r="BE64" s="34">
        <v>-2.5616560102632098E-4</v>
      </c>
      <c r="BF64" s="35">
        <v>1.2753006713308807E-3</v>
      </c>
      <c r="BG64" s="33">
        <f t="shared" si="36"/>
        <v>1.9554193550318691E-2</v>
      </c>
      <c r="BH64" s="34">
        <f t="shared" si="37"/>
        <v>3.7695758504995708E-3</v>
      </c>
      <c r="BI64" s="35">
        <f t="shared" si="38"/>
        <v>1.578461769981912E-2</v>
      </c>
      <c r="BJ64" s="33">
        <v>4.7058667153861648E-3</v>
      </c>
      <c r="BK64" s="34">
        <v>1.0240372889730577E-3</v>
      </c>
      <c r="BL64" s="35">
        <v>3.6818294264131068E-3</v>
      </c>
      <c r="BM64" s="33">
        <v>3.7818478475690311E-3</v>
      </c>
      <c r="BN64" s="34">
        <v>6.6680044130496279E-4</v>
      </c>
      <c r="BO64" s="35">
        <v>3.1150474062640685E-3</v>
      </c>
      <c r="BP64" s="33">
        <v>9.2401886781713302E-4</v>
      </c>
      <c r="BQ64" s="34">
        <v>3.5723684766809493E-4</v>
      </c>
      <c r="BR64" s="35">
        <v>5.667820201490383E-4</v>
      </c>
      <c r="BS64" s="33">
        <f t="shared" si="39"/>
        <v>8.4877145629551967E-3</v>
      </c>
      <c r="BT64" s="34">
        <f t="shared" si="40"/>
        <v>1.6908377302780205E-3</v>
      </c>
      <c r="BU64" s="35">
        <f t="shared" si="41"/>
        <v>6.7968768326771758E-3</v>
      </c>
      <c r="BV64" s="33">
        <v>8.8950593235905522E-3</v>
      </c>
      <c r="BW64" s="34">
        <v>2.3519463338000971E-3</v>
      </c>
      <c r="BX64" s="35">
        <v>6.5431129897904556E-3</v>
      </c>
      <c r="BY64" s="33">
        <v>7.1035780570243836E-3</v>
      </c>
      <c r="BZ64" s="34">
        <v>1.8615270621717469E-3</v>
      </c>
      <c r="CA64" s="35">
        <v>5.2420509948526367E-3</v>
      </c>
      <c r="CB64" s="33">
        <v>1.7914812665661684E-3</v>
      </c>
      <c r="CC64" s="34">
        <v>4.9041927162835021E-4</v>
      </c>
      <c r="CD64" s="35">
        <v>1.3010619949378188E-3</v>
      </c>
      <c r="CE64" s="33">
        <f t="shared" si="42"/>
        <v>1.5998637380614935E-2</v>
      </c>
      <c r="CF64" s="34">
        <f t="shared" si="43"/>
        <v>4.2134733959718444E-3</v>
      </c>
      <c r="CG64" s="35">
        <f t="shared" si="44"/>
        <v>1.1785163984643092E-2</v>
      </c>
      <c r="CH64" s="33">
        <v>8.3155775960184232E-3</v>
      </c>
      <c r="CI64" s="34">
        <v>1.459314825779919E-3</v>
      </c>
      <c r="CJ64" s="35">
        <v>6.856262770238505E-3</v>
      </c>
      <c r="CK64" s="33">
        <v>7.854440033215327E-3</v>
      </c>
      <c r="CL64" s="34">
        <v>1.3172162859863565E-3</v>
      </c>
      <c r="CM64" s="35">
        <v>6.5372237472289705E-3</v>
      </c>
      <c r="CN64" s="33">
        <v>4.6113756280309712E-4</v>
      </c>
      <c r="CO64" s="34">
        <v>1.420985397935625E-4</v>
      </c>
      <c r="CP64" s="35">
        <v>3.1903902300953451E-4</v>
      </c>
      <c r="CQ64" s="33">
        <f t="shared" si="45"/>
        <v>1.617001762923375E-2</v>
      </c>
      <c r="CR64" s="34">
        <f t="shared" si="46"/>
        <v>2.7765311117662755E-3</v>
      </c>
      <c r="CS64" s="35">
        <f t="shared" si="47"/>
        <v>1.3393486517467475E-2</v>
      </c>
    </row>
    <row r="65" spans="1:97" x14ac:dyDescent="0.35">
      <c r="A65" s="65" t="s">
        <v>87</v>
      </c>
      <c r="B65" s="33">
        <v>2.7542936897459319E-3</v>
      </c>
      <c r="C65" s="34">
        <v>6.5916150053526754E-4</v>
      </c>
      <c r="D65" s="35">
        <v>2.0951321892106645E-3</v>
      </c>
      <c r="E65" s="33">
        <v>2.5373274832572548E-3</v>
      </c>
      <c r="F65" s="34">
        <v>5.9358307935084042E-4</v>
      </c>
      <c r="G65" s="35">
        <v>1.9437444039064142E-3</v>
      </c>
      <c r="H65" s="33">
        <v>2.1696620648867736E-4</v>
      </c>
      <c r="I65" s="34">
        <v>6.5578421184427126E-5</v>
      </c>
      <c r="J65" s="35">
        <v>1.5138778530425024E-4</v>
      </c>
      <c r="K65" s="33">
        <f t="shared" si="24"/>
        <v>5.2916211730031863E-3</v>
      </c>
      <c r="L65" s="34">
        <f t="shared" si="25"/>
        <v>1.252744579886108E-3</v>
      </c>
      <c r="M65" s="35">
        <f t="shared" si="26"/>
        <v>4.0388765931170783E-3</v>
      </c>
      <c r="N65" s="33">
        <v>4.3237164655316367E-3</v>
      </c>
      <c r="O65" s="34">
        <v>1.498139031958233E-3</v>
      </c>
      <c r="P65" s="35">
        <v>2.8255774335734039E-3</v>
      </c>
      <c r="Q65" s="33">
        <v>2.9939828191750126E-3</v>
      </c>
      <c r="R65" s="34">
        <v>5.1049521971017152E-4</v>
      </c>
      <c r="S65" s="35">
        <v>2.483487599464841E-3</v>
      </c>
      <c r="T65" s="33">
        <v>1.3297336463566243E-3</v>
      </c>
      <c r="U65" s="34">
        <v>9.8764381224806163E-4</v>
      </c>
      <c r="V65" s="35">
        <v>3.4208983410856288E-4</v>
      </c>
      <c r="W65" s="33">
        <f t="shared" si="27"/>
        <v>7.3176992847066493E-3</v>
      </c>
      <c r="X65" s="34">
        <f t="shared" si="28"/>
        <v>2.0086342516684045E-3</v>
      </c>
      <c r="Y65" s="35">
        <f t="shared" si="29"/>
        <v>5.3090650330382448E-3</v>
      </c>
      <c r="Z65" s="33">
        <v>1.5787021223833018E-3</v>
      </c>
      <c r="AA65" s="34">
        <v>2.5982170473269958E-4</v>
      </c>
      <c r="AB65" s="35">
        <v>1.3188804176506022E-3</v>
      </c>
      <c r="AC65" s="33">
        <v>2.4187289085452193E-3</v>
      </c>
      <c r="AD65" s="34">
        <v>1.431183463928934E-3</v>
      </c>
      <c r="AE65" s="35">
        <v>9.8754544461628546E-4</v>
      </c>
      <c r="AF65" s="33">
        <v>-8.400267861619178E-4</v>
      </c>
      <c r="AG65" s="34">
        <v>-1.1713617591962344E-3</v>
      </c>
      <c r="AH65" s="35">
        <v>3.3133497303431672E-4</v>
      </c>
      <c r="AI65" s="33">
        <f t="shared" si="30"/>
        <v>3.9974310309285211E-3</v>
      </c>
      <c r="AJ65" s="34">
        <f t="shared" si="31"/>
        <v>1.6910051686616337E-3</v>
      </c>
      <c r="AK65" s="35">
        <f t="shared" si="32"/>
        <v>2.3064258622668876E-3</v>
      </c>
      <c r="AL65" s="33">
        <v>8.5898878664739386E-3</v>
      </c>
      <c r="AM65" s="34">
        <v>4.4472006326219145E-4</v>
      </c>
      <c r="AN65" s="35">
        <v>8.1451678032117471E-3</v>
      </c>
      <c r="AO65" s="33">
        <v>5.8814334931359246E-3</v>
      </c>
      <c r="AP65" s="34">
        <v>1.2089054053243185E-3</v>
      </c>
      <c r="AQ65" s="35">
        <v>4.6725280878116057E-3</v>
      </c>
      <c r="AR65" s="33">
        <v>2.708454373338014E-3</v>
      </c>
      <c r="AS65" s="34">
        <v>-7.6418534206212701E-4</v>
      </c>
      <c r="AT65" s="35">
        <v>3.4726397154001415E-3</v>
      </c>
      <c r="AU65" s="33">
        <f t="shared" si="33"/>
        <v>1.4471321359609863E-2</v>
      </c>
      <c r="AV65" s="34">
        <f t="shared" si="34"/>
        <v>1.65362546858651E-3</v>
      </c>
      <c r="AW65" s="35">
        <f t="shared" si="35"/>
        <v>1.2817695891023353E-2</v>
      </c>
      <c r="AX65" s="33">
        <v>8.0550630525043476E-3</v>
      </c>
      <c r="AY65" s="34">
        <v>9.362631192500636E-4</v>
      </c>
      <c r="AZ65" s="35">
        <v>7.1187999332542841E-3</v>
      </c>
      <c r="BA65" s="33">
        <v>9.46204807901623E-3</v>
      </c>
      <c r="BB65" s="34">
        <v>1.4842691958777273E-3</v>
      </c>
      <c r="BC65" s="35">
        <v>7.9777788831385029E-3</v>
      </c>
      <c r="BD65" s="33">
        <v>-1.4069850265118829E-3</v>
      </c>
      <c r="BE65" s="34">
        <v>-5.4800607662766371E-4</v>
      </c>
      <c r="BF65" s="35">
        <v>-8.5897894988421885E-4</v>
      </c>
      <c r="BG65" s="33">
        <f t="shared" si="36"/>
        <v>1.7517111131520578E-2</v>
      </c>
      <c r="BH65" s="34">
        <f t="shared" si="37"/>
        <v>2.420532315127791E-3</v>
      </c>
      <c r="BI65" s="35">
        <f t="shared" si="38"/>
        <v>1.5096578816392786E-2</v>
      </c>
      <c r="BJ65" s="33">
        <v>4.9325137385972653E-3</v>
      </c>
      <c r="BK65" s="34">
        <v>1.9791239621354132E-3</v>
      </c>
      <c r="BL65" s="35">
        <v>2.9533897764618521E-3</v>
      </c>
      <c r="BM65" s="33">
        <v>4.2032816950264371E-3</v>
      </c>
      <c r="BN65" s="34">
        <v>1.1176858214567808E-3</v>
      </c>
      <c r="BO65" s="35">
        <v>3.0855958735696567E-3</v>
      </c>
      <c r="BP65" s="33">
        <v>7.2923204357082719E-4</v>
      </c>
      <c r="BQ65" s="34">
        <v>8.6143814067863233E-4</v>
      </c>
      <c r="BR65" s="35">
        <v>-1.322060971078046E-4</v>
      </c>
      <c r="BS65" s="33">
        <f t="shared" si="39"/>
        <v>9.1357954336237016E-3</v>
      </c>
      <c r="BT65" s="34">
        <f t="shared" si="40"/>
        <v>3.096809783592194E-3</v>
      </c>
      <c r="BU65" s="35">
        <f t="shared" si="41"/>
        <v>6.0389856500315088E-3</v>
      </c>
      <c r="BV65" s="33">
        <v>7.0672225049927323E-3</v>
      </c>
      <c r="BW65" s="34">
        <v>1.9016430575060129E-3</v>
      </c>
      <c r="BX65" s="35">
        <v>5.1655794474867196E-3</v>
      </c>
      <c r="BY65" s="33">
        <v>6.6353886014932795E-3</v>
      </c>
      <c r="BZ65" s="34">
        <v>1.9836488731971385E-3</v>
      </c>
      <c r="CA65" s="35">
        <v>4.6517397282961415E-3</v>
      </c>
      <c r="CB65" s="33">
        <v>4.3183390349945273E-4</v>
      </c>
      <c r="CC65" s="34">
        <v>-8.200581569112555E-5</v>
      </c>
      <c r="CD65" s="35">
        <v>5.1383971919057806E-4</v>
      </c>
      <c r="CE65" s="33">
        <f t="shared" si="42"/>
        <v>1.3702611106486011E-2</v>
      </c>
      <c r="CF65" s="34">
        <f t="shared" si="43"/>
        <v>3.8852919307031516E-3</v>
      </c>
      <c r="CG65" s="35">
        <f t="shared" si="44"/>
        <v>9.8173191757828619E-3</v>
      </c>
      <c r="CH65" s="33">
        <v>7.6941850007264459E-3</v>
      </c>
      <c r="CI65" s="34">
        <v>1.2525806338331467E-3</v>
      </c>
      <c r="CJ65" s="35">
        <v>6.4416043668932988E-3</v>
      </c>
      <c r="CK65" s="33">
        <v>7.4718085744900544E-3</v>
      </c>
      <c r="CL65" s="34">
        <v>1.0333847610241999E-3</v>
      </c>
      <c r="CM65" s="35">
        <v>6.4384238134658541E-3</v>
      </c>
      <c r="CN65" s="33">
        <v>2.2237642623639127E-4</v>
      </c>
      <c r="CO65" s="34">
        <v>2.191958728089468E-4</v>
      </c>
      <c r="CP65" s="35">
        <v>3.1805534274446934E-6</v>
      </c>
      <c r="CQ65" s="33">
        <f t="shared" si="45"/>
        <v>1.51659935752165E-2</v>
      </c>
      <c r="CR65" s="34">
        <f t="shared" si="46"/>
        <v>2.2859653948573465E-3</v>
      </c>
      <c r="CS65" s="35">
        <f t="shared" si="47"/>
        <v>1.2880028180359153E-2</v>
      </c>
    </row>
    <row r="66" spans="1:97" x14ac:dyDescent="0.35">
      <c r="A66" s="65" t="s">
        <v>88</v>
      </c>
      <c r="B66" s="33">
        <v>3.0902584227834075E-3</v>
      </c>
      <c r="C66" s="34">
        <v>9.4611555481646987E-4</v>
      </c>
      <c r="D66" s="35">
        <v>2.1441428679669374E-3</v>
      </c>
      <c r="E66" s="33">
        <v>2.6043775242573959E-3</v>
      </c>
      <c r="F66" s="34">
        <v>4.0393644139568728E-4</v>
      </c>
      <c r="G66" s="35">
        <v>2.2004410828617084E-3</v>
      </c>
      <c r="H66" s="33">
        <v>4.8588089852601136E-4</v>
      </c>
      <c r="I66" s="34">
        <v>5.4217911342078259E-4</v>
      </c>
      <c r="J66" s="35">
        <v>-5.6298214894771013E-5</v>
      </c>
      <c r="K66" s="33">
        <f t="shared" si="24"/>
        <v>5.6946359470408034E-3</v>
      </c>
      <c r="L66" s="34">
        <f t="shared" si="25"/>
        <v>1.3500519962121572E-3</v>
      </c>
      <c r="M66" s="35">
        <f t="shared" si="26"/>
        <v>4.3445839508286458E-3</v>
      </c>
      <c r="N66" s="33">
        <v>3.61036681569983E-3</v>
      </c>
      <c r="O66" s="34">
        <v>9.0340432250022825E-4</v>
      </c>
      <c r="P66" s="35">
        <v>2.7069624931996016E-3</v>
      </c>
      <c r="Q66" s="33">
        <v>2.8598322995795735E-3</v>
      </c>
      <c r="R66" s="34">
        <v>4.7495930487436897E-4</v>
      </c>
      <c r="S66" s="35">
        <v>2.3848729947052046E-3</v>
      </c>
      <c r="T66" s="33">
        <v>7.5053451612025631E-4</v>
      </c>
      <c r="U66" s="34">
        <v>4.2844501762585928E-4</v>
      </c>
      <c r="V66" s="35">
        <v>3.2208949849439703E-4</v>
      </c>
      <c r="W66" s="33">
        <f t="shared" si="27"/>
        <v>6.4701991152794035E-3</v>
      </c>
      <c r="X66" s="34">
        <f t="shared" si="28"/>
        <v>1.3783636273745972E-3</v>
      </c>
      <c r="Y66" s="35">
        <f t="shared" si="29"/>
        <v>5.0918354879048063E-3</v>
      </c>
      <c r="Z66" s="33">
        <v>1.5878892008224614E-3</v>
      </c>
      <c r="AA66" s="34">
        <v>4.3975666819363115E-4</v>
      </c>
      <c r="AB66" s="35">
        <v>1.1481325326288302E-3</v>
      </c>
      <c r="AC66" s="33">
        <v>1.7346481155163958E-3</v>
      </c>
      <c r="AD66" s="34">
        <v>1.1266143927556551E-4</v>
      </c>
      <c r="AE66" s="35">
        <v>1.6219866762408302E-3</v>
      </c>
      <c r="AF66" s="33">
        <v>-1.4675891469393445E-4</v>
      </c>
      <c r="AG66" s="34">
        <v>3.2709522891806561E-4</v>
      </c>
      <c r="AH66" s="35">
        <v>-4.7385414361200001E-4</v>
      </c>
      <c r="AI66" s="33">
        <f t="shared" si="30"/>
        <v>3.3225373163388574E-3</v>
      </c>
      <c r="AJ66" s="34">
        <f t="shared" si="31"/>
        <v>5.5241810746919668E-4</v>
      </c>
      <c r="AK66" s="35">
        <f t="shared" si="32"/>
        <v>2.7701192088696604E-3</v>
      </c>
      <c r="AL66" s="33">
        <v>8.415998041394205E-3</v>
      </c>
      <c r="AM66" s="34">
        <v>1.2693752240592567E-3</v>
      </c>
      <c r="AN66" s="35">
        <v>7.1466228173349489E-3</v>
      </c>
      <c r="AO66" s="33">
        <v>7.2349382040953966E-3</v>
      </c>
      <c r="AP66" s="34">
        <v>5.8134732874884267E-4</v>
      </c>
      <c r="AQ66" s="35">
        <v>6.6535908753465539E-3</v>
      </c>
      <c r="AR66" s="33">
        <v>1.1810598372988094E-3</v>
      </c>
      <c r="AS66" s="34">
        <v>6.8802789531041404E-4</v>
      </c>
      <c r="AT66" s="35">
        <v>4.9303194198839495E-4</v>
      </c>
      <c r="AU66" s="33">
        <f t="shared" si="33"/>
        <v>1.5650936245489602E-2</v>
      </c>
      <c r="AV66" s="34">
        <f t="shared" si="34"/>
        <v>1.8507225528080994E-3</v>
      </c>
      <c r="AW66" s="35">
        <f t="shared" si="35"/>
        <v>1.3800213692681503E-2</v>
      </c>
      <c r="AX66" s="33">
        <v>1.1904537080289414E-2</v>
      </c>
      <c r="AY66" s="34">
        <v>1.9909155094138451E-3</v>
      </c>
      <c r="AZ66" s="35">
        <v>9.9136215708755682E-3</v>
      </c>
      <c r="BA66" s="33">
        <v>7.7968151917807453E-3</v>
      </c>
      <c r="BB66" s="34">
        <v>8.8575424704534327E-4</v>
      </c>
      <c r="BC66" s="35">
        <v>6.911060944735402E-3</v>
      </c>
      <c r="BD66" s="33">
        <v>4.1077218885086685E-3</v>
      </c>
      <c r="BE66" s="34">
        <v>1.1051612623685018E-3</v>
      </c>
      <c r="BF66" s="35">
        <v>3.0025606261401662E-3</v>
      </c>
      <c r="BG66" s="33">
        <f t="shared" si="36"/>
        <v>1.970135227207016E-2</v>
      </c>
      <c r="BH66" s="34">
        <f t="shared" si="37"/>
        <v>2.8766697564591884E-3</v>
      </c>
      <c r="BI66" s="35">
        <f t="shared" si="38"/>
        <v>1.6824682515610971E-2</v>
      </c>
      <c r="BJ66" s="33">
        <v>3.829416278849869E-3</v>
      </c>
      <c r="BK66" s="34">
        <v>5.5384831616167346E-4</v>
      </c>
      <c r="BL66" s="35">
        <v>3.2755679626881957E-3</v>
      </c>
      <c r="BM66" s="33">
        <v>4.262314446268213E-3</v>
      </c>
      <c r="BN66" s="34">
        <v>5.6720776553912809E-4</v>
      </c>
      <c r="BO66" s="35">
        <v>3.6951066807290847E-3</v>
      </c>
      <c r="BP66" s="33">
        <v>-4.3289816741834376E-4</v>
      </c>
      <c r="BQ66" s="34">
        <v>-1.3359449377454632E-5</v>
      </c>
      <c r="BR66" s="35">
        <v>-4.1953871804088902E-4</v>
      </c>
      <c r="BS66" s="33">
        <f t="shared" si="39"/>
        <v>8.091730725118082E-3</v>
      </c>
      <c r="BT66" s="34">
        <f t="shared" si="40"/>
        <v>1.1210560817008016E-3</v>
      </c>
      <c r="BU66" s="35">
        <f t="shared" si="41"/>
        <v>6.9706746434172809E-3</v>
      </c>
      <c r="BV66" s="33">
        <v>7.5032648576498669E-3</v>
      </c>
      <c r="BW66" s="34">
        <v>2.2347660914811538E-3</v>
      </c>
      <c r="BX66" s="35">
        <v>5.2684987661687126E-3</v>
      </c>
      <c r="BY66" s="33">
        <v>5.916870875005904E-3</v>
      </c>
      <c r="BZ66" s="34">
        <v>1.1876257953869983E-3</v>
      </c>
      <c r="CA66" s="35">
        <v>4.7292450796189061E-3</v>
      </c>
      <c r="CB66" s="33">
        <v>1.586393982643962E-3</v>
      </c>
      <c r="CC66" s="34">
        <v>1.0471402960941555E-3</v>
      </c>
      <c r="CD66" s="35">
        <v>5.3925368654980654E-4</v>
      </c>
      <c r="CE66" s="33">
        <f t="shared" si="42"/>
        <v>1.3420135732655771E-2</v>
      </c>
      <c r="CF66" s="34">
        <f t="shared" si="43"/>
        <v>3.4223918868681522E-3</v>
      </c>
      <c r="CG66" s="35">
        <f t="shared" si="44"/>
        <v>9.9977438457876187E-3</v>
      </c>
      <c r="CH66" s="33">
        <v>8.1601857138989074E-3</v>
      </c>
      <c r="CI66" s="34">
        <v>1.6893690085022985E-3</v>
      </c>
      <c r="CJ66" s="35">
        <v>6.4708167053966082E-3</v>
      </c>
      <c r="CK66" s="33">
        <v>7.0164738263195523E-3</v>
      </c>
      <c r="CL66" s="34">
        <v>7.8368935399131105E-4</v>
      </c>
      <c r="CM66" s="35">
        <v>6.2327844723282415E-3</v>
      </c>
      <c r="CN66" s="33">
        <v>1.1437118875793541E-3</v>
      </c>
      <c r="CO66" s="34">
        <v>9.0567965451098745E-4</v>
      </c>
      <c r="CP66" s="35">
        <v>2.3803223306836669E-4</v>
      </c>
      <c r="CQ66" s="33">
        <f t="shared" si="45"/>
        <v>1.5176659540218459E-2</v>
      </c>
      <c r="CR66" s="34">
        <f t="shared" si="46"/>
        <v>2.4730583624936095E-3</v>
      </c>
      <c r="CS66" s="35">
        <f t="shared" si="47"/>
        <v>1.2703601177724851E-2</v>
      </c>
    </row>
    <row r="67" spans="1:97" x14ac:dyDescent="0.35">
      <c r="A67" s="65" t="s">
        <v>89</v>
      </c>
      <c r="B67" s="33">
        <v>2.9155563116834175E-3</v>
      </c>
      <c r="C67" s="34">
        <v>7.5933970808972145E-4</v>
      </c>
      <c r="D67" s="35">
        <v>2.1562166035936962E-3</v>
      </c>
      <c r="E67" s="33">
        <v>1.8088597549031488E-3</v>
      </c>
      <c r="F67" s="34">
        <v>4.4980340162668447E-4</v>
      </c>
      <c r="G67" s="35">
        <v>1.3590563532764643E-3</v>
      </c>
      <c r="H67" s="33">
        <v>1.1066965567802691E-3</v>
      </c>
      <c r="I67" s="34">
        <v>3.0953630646303698E-4</v>
      </c>
      <c r="J67" s="35">
        <v>7.9716025031723189E-4</v>
      </c>
      <c r="K67" s="33">
        <f t="shared" si="24"/>
        <v>4.7244160665865665E-3</v>
      </c>
      <c r="L67" s="34">
        <f t="shared" si="25"/>
        <v>1.2091431097164059E-3</v>
      </c>
      <c r="M67" s="35">
        <f t="shared" si="26"/>
        <v>3.5152729568701602E-3</v>
      </c>
      <c r="N67" s="33">
        <v>3.1670883858749698E-3</v>
      </c>
      <c r="O67" s="34">
        <v>7.3355297475278245E-4</v>
      </c>
      <c r="P67" s="35">
        <v>2.4335354111221872E-3</v>
      </c>
      <c r="Q67" s="33">
        <v>2.2490170081334226E-3</v>
      </c>
      <c r="R67" s="34">
        <v>3.8059308276926977E-4</v>
      </c>
      <c r="S67" s="35">
        <v>1.8684239253641528E-3</v>
      </c>
      <c r="T67" s="33">
        <v>9.1807137774154704E-4</v>
      </c>
      <c r="U67" s="34">
        <v>3.5295989198351268E-4</v>
      </c>
      <c r="V67" s="35">
        <v>5.6511148575803436E-4</v>
      </c>
      <c r="W67" s="33">
        <f t="shared" si="27"/>
        <v>5.4161053940083928E-3</v>
      </c>
      <c r="X67" s="34">
        <f t="shared" si="28"/>
        <v>1.1141460575220521E-3</v>
      </c>
      <c r="Y67" s="35">
        <f t="shared" si="29"/>
        <v>4.3019593364863398E-3</v>
      </c>
      <c r="Z67" s="33">
        <v>7.7830091596068577E-3</v>
      </c>
      <c r="AA67" s="34">
        <v>1.0286041408845759E-3</v>
      </c>
      <c r="AB67" s="35">
        <v>6.7544050187222822E-3</v>
      </c>
      <c r="AC67" s="33">
        <v>1.2972955351608318E-3</v>
      </c>
      <c r="AD67" s="34">
        <v>2.87856349176055E-4</v>
      </c>
      <c r="AE67" s="35">
        <v>1.0094391859847768E-3</v>
      </c>
      <c r="AF67" s="33">
        <v>6.4857136244460267E-3</v>
      </c>
      <c r="AG67" s="34">
        <v>7.4074779170852094E-4</v>
      </c>
      <c r="AH67" s="35">
        <v>5.7449658327375051E-3</v>
      </c>
      <c r="AI67" s="33">
        <f t="shared" si="30"/>
        <v>9.0803046947676887E-3</v>
      </c>
      <c r="AJ67" s="34">
        <f t="shared" si="31"/>
        <v>1.3164604900606309E-3</v>
      </c>
      <c r="AK67" s="35">
        <f t="shared" si="32"/>
        <v>7.7638442047070592E-3</v>
      </c>
      <c r="AL67" s="33">
        <v>7.9540611574085568E-3</v>
      </c>
      <c r="AM67" s="34">
        <v>1.4091335527073347E-3</v>
      </c>
      <c r="AN67" s="35">
        <v>6.5449276047012213E-3</v>
      </c>
      <c r="AO67" s="33">
        <v>6.3021821211281821E-3</v>
      </c>
      <c r="AP67" s="34">
        <v>4.4907118574180832E-4</v>
      </c>
      <c r="AQ67" s="35">
        <v>5.8531109353863733E-3</v>
      </c>
      <c r="AR67" s="33">
        <v>1.6518790362803745E-3</v>
      </c>
      <c r="AS67" s="34">
        <v>9.6006236696552635E-4</v>
      </c>
      <c r="AT67" s="35">
        <v>6.9181666931484795E-4</v>
      </c>
      <c r="AU67" s="33">
        <f t="shared" si="33"/>
        <v>1.4256243278536739E-2</v>
      </c>
      <c r="AV67" s="34">
        <f t="shared" si="34"/>
        <v>1.858204738449143E-3</v>
      </c>
      <c r="AW67" s="35">
        <f t="shared" si="35"/>
        <v>1.2398038540087595E-2</v>
      </c>
      <c r="AX67" s="33">
        <v>1.0931792148359931E-2</v>
      </c>
      <c r="AY67" s="34">
        <v>2.2128837459884517E-3</v>
      </c>
      <c r="AZ67" s="35">
        <v>8.7189084023714791E-3</v>
      </c>
      <c r="BA67" s="33">
        <v>5.7270742967679249E-3</v>
      </c>
      <c r="BB67" s="34">
        <v>1.3914648650505432E-3</v>
      </c>
      <c r="BC67" s="35">
        <v>4.3356094317173821E-3</v>
      </c>
      <c r="BD67" s="33">
        <v>5.2047178515920063E-3</v>
      </c>
      <c r="BE67" s="34">
        <v>8.2141888093790853E-4</v>
      </c>
      <c r="BF67" s="35">
        <v>4.3832989706540969E-3</v>
      </c>
      <c r="BG67" s="33">
        <f t="shared" si="36"/>
        <v>1.6658866445127856E-2</v>
      </c>
      <c r="BH67" s="34">
        <f t="shared" si="37"/>
        <v>3.6043486110389948E-3</v>
      </c>
      <c r="BI67" s="35">
        <f t="shared" si="38"/>
        <v>1.3054517834088862E-2</v>
      </c>
      <c r="BJ67" s="33">
        <v>4.2767456416680002E-3</v>
      </c>
      <c r="BK67" s="34">
        <v>1.4555496727138258E-3</v>
      </c>
      <c r="BL67" s="35">
        <v>2.8211959689541741E-3</v>
      </c>
      <c r="BM67" s="33">
        <v>2.6101904522168495E-3</v>
      </c>
      <c r="BN67" s="34">
        <v>4.3238939775593662E-4</v>
      </c>
      <c r="BO67" s="35">
        <v>2.1778010544609128E-3</v>
      </c>
      <c r="BP67" s="33">
        <v>1.6665551894511504E-3</v>
      </c>
      <c r="BQ67" s="34">
        <v>1.0231602749578893E-3</v>
      </c>
      <c r="BR67" s="35">
        <v>6.4339491449326132E-4</v>
      </c>
      <c r="BS67" s="33">
        <f t="shared" si="39"/>
        <v>6.8869360938848493E-3</v>
      </c>
      <c r="BT67" s="34">
        <f t="shared" si="40"/>
        <v>1.8879390704697623E-3</v>
      </c>
      <c r="BU67" s="35">
        <f t="shared" si="41"/>
        <v>4.9989970234150874E-3</v>
      </c>
      <c r="BV67" s="33">
        <v>6.9070242775090569E-3</v>
      </c>
      <c r="BW67" s="34">
        <v>2.4673765191927633E-3</v>
      </c>
      <c r="BX67" s="35">
        <v>4.4396477583162931E-3</v>
      </c>
      <c r="BY67" s="33">
        <v>5.2669562018064654E-3</v>
      </c>
      <c r="BZ67" s="34">
        <v>1.2756792488203606E-3</v>
      </c>
      <c r="CA67" s="35">
        <v>3.9912769529861052E-3</v>
      </c>
      <c r="CB67" s="33">
        <v>1.6400680757025902E-3</v>
      </c>
      <c r="CC67" s="34">
        <v>1.1916972703724027E-3</v>
      </c>
      <c r="CD67" s="35">
        <v>4.4837080533018797E-4</v>
      </c>
      <c r="CE67" s="33">
        <f t="shared" si="42"/>
        <v>1.2173980479315522E-2</v>
      </c>
      <c r="CF67" s="34">
        <f t="shared" si="43"/>
        <v>3.7430557680131239E-3</v>
      </c>
      <c r="CG67" s="35">
        <f t="shared" si="44"/>
        <v>8.4309247113023983E-3</v>
      </c>
      <c r="CH67" s="33">
        <v>7.4881490063145994E-3</v>
      </c>
      <c r="CI67" s="34">
        <v>1.7640990795059429E-3</v>
      </c>
      <c r="CJ67" s="35">
        <v>5.724049926808656E-3</v>
      </c>
      <c r="CK67" s="33">
        <v>5.5719400355939688E-3</v>
      </c>
      <c r="CL67" s="34">
        <v>8.9677344613363114E-4</v>
      </c>
      <c r="CM67" s="35">
        <v>4.6751665894603379E-3</v>
      </c>
      <c r="CN67" s="33">
        <v>1.9162089707206302E-3</v>
      </c>
      <c r="CO67" s="34">
        <v>8.673256333723118E-4</v>
      </c>
      <c r="CP67" s="35">
        <v>1.0488833373483181E-3</v>
      </c>
      <c r="CQ67" s="33">
        <f t="shared" si="45"/>
        <v>1.3060089041908567E-2</v>
      </c>
      <c r="CR67" s="34">
        <f t="shared" si="46"/>
        <v>2.6608725256395743E-3</v>
      </c>
      <c r="CS67" s="35">
        <f t="shared" si="47"/>
        <v>1.0399216516268994E-2</v>
      </c>
    </row>
    <row r="68" spans="1:97" x14ac:dyDescent="0.35">
      <c r="A68" s="65" t="s">
        <v>90</v>
      </c>
      <c r="B68" s="33">
        <v>2.7018973883423886E-3</v>
      </c>
      <c r="C68" s="34">
        <v>7.1834109506615867E-4</v>
      </c>
      <c r="D68" s="35">
        <v>1.9835562932762302E-3</v>
      </c>
      <c r="E68" s="33">
        <v>2.0344541149953351E-3</v>
      </c>
      <c r="F68" s="34">
        <v>4.037259615613309E-4</v>
      </c>
      <c r="G68" s="35">
        <v>1.6307281534340043E-3</v>
      </c>
      <c r="H68" s="33">
        <v>6.6744327334705353E-4</v>
      </c>
      <c r="I68" s="34">
        <v>3.1461513350482777E-4</v>
      </c>
      <c r="J68" s="35">
        <v>3.5282813984222582E-4</v>
      </c>
      <c r="K68" s="33">
        <f t="shared" si="24"/>
        <v>4.7363515033377237E-3</v>
      </c>
      <c r="L68" s="34">
        <f t="shared" si="25"/>
        <v>1.1220670566274896E-3</v>
      </c>
      <c r="M68" s="35">
        <f t="shared" si="26"/>
        <v>3.6142844467102345E-3</v>
      </c>
      <c r="N68" s="33">
        <v>2.950963738362236E-3</v>
      </c>
      <c r="O68" s="34">
        <v>4.9445410357900168E-4</v>
      </c>
      <c r="P68" s="35">
        <v>2.4565096347832342E-3</v>
      </c>
      <c r="Q68" s="33">
        <v>3.5287887910375182E-3</v>
      </c>
      <c r="R68" s="34">
        <v>1.346366304614552E-3</v>
      </c>
      <c r="S68" s="35">
        <v>2.1824224864229664E-3</v>
      </c>
      <c r="T68" s="33">
        <v>-5.7782505267528267E-4</v>
      </c>
      <c r="U68" s="34">
        <v>-8.5191220103555032E-4</v>
      </c>
      <c r="V68" s="35">
        <v>2.7408714836026776E-4</v>
      </c>
      <c r="W68" s="33">
        <f t="shared" si="27"/>
        <v>6.4797525293997542E-3</v>
      </c>
      <c r="X68" s="34">
        <f t="shared" si="28"/>
        <v>1.8408204081935536E-3</v>
      </c>
      <c r="Y68" s="35">
        <f t="shared" si="29"/>
        <v>4.6389321212062006E-3</v>
      </c>
      <c r="Z68" s="33">
        <v>1.1194983815126939E-3</v>
      </c>
      <c r="AA68" s="34">
        <v>2.9615872712444185E-4</v>
      </c>
      <c r="AB68" s="35">
        <v>8.2333965438825189E-4</v>
      </c>
      <c r="AC68" s="33">
        <v>7.3868119653072856E-3</v>
      </c>
      <c r="AD68" s="34">
        <v>7.5988386544125419E-4</v>
      </c>
      <c r="AE68" s="35">
        <v>6.6269280998660311E-3</v>
      </c>
      <c r="AF68" s="33">
        <v>-6.2673135837945917E-3</v>
      </c>
      <c r="AG68" s="34">
        <v>-4.6372513831681233E-4</v>
      </c>
      <c r="AH68" s="35">
        <v>-5.8035884454777789E-3</v>
      </c>
      <c r="AI68" s="33">
        <f t="shared" si="30"/>
        <v>8.5063103468199786E-3</v>
      </c>
      <c r="AJ68" s="34">
        <f t="shared" si="31"/>
        <v>1.056042592565696E-3</v>
      </c>
      <c r="AK68" s="35">
        <f t="shared" si="32"/>
        <v>7.4502677542542832E-3</v>
      </c>
      <c r="AL68" s="33">
        <v>7.6647996943974284E-3</v>
      </c>
      <c r="AM68" s="34">
        <v>5.8216960194351674E-4</v>
      </c>
      <c r="AN68" s="35">
        <v>7.0826300924539121E-3</v>
      </c>
      <c r="AO68" s="33">
        <v>5.0880062977571409E-3</v>
      </c>
      <c r="AP68" s="34">
        <v>3.5574564738001795E-4</v>
      </c>
      <c r="AQ68" s="35">
        <v>4.7322606503771231E-3</v>
      </c>
      <c r="AR68" s="33">
        <v>2.5767933966402874E-3</v>
      </c>
      <c r="AS68" s="34">
        <v>2.2642395456349879E-4</v>
      </c>
      <c r="AT68" s="35">
        <v>2.350369442076789E-3</v>
      </c>
      <c r="AU68" s="33">
        <f t="shared" si="33"/>
        <v>1.2752805992154569E-2</v>
      </c>
      <c r="AV68" s="34">
        <f t="shared" si="34"/>
        <v>9.3791524932353469E-4</v>
      </c>
      <c r="AW68" s="35">
        <f t="shared" si="35"/>
        <v>1.1814890742831034E-2</v>
      </c>
      <c r="AX68" s="33">
        <v>9.4226614099946083E-3</v>
      </c>
      <c r="AY68" s="34">
        <v>1.8543297365750733E-3</v>
      </c>
      <c r="AZ68" s="35">
        <v>7.5683316734195356E-3</v>
      </c>
      <c r="BA68" s="33">
        <v>6.3249977817429123E-3</v>
      </c>
      <c r="BB68" s="34">
        <v>1.160438623157158E-3</v>
      </c>
      <c r="BC68" s="35">
        <v>5.1645591585857539E-3</v>
      </c>
      <c r="BD68" s="33">
        <v>3.0976636282516973E-3</v>
      </c>
      <c r="BE68" s="34">
        <v>6.9389111341791533E-4</v>
      </c>
      <c r="BF68" s="35">
        <v>2.4037725148337817E-3</v>
      </c>
      <c r="BG68" s="33">
        <f t="shared" si="36"/>
        <v>1.5747659191737519E-2</v>
      </c>
      <c r="BH68" s="34">
        <f t="shared" si="37"/>
        <v>3.0147683597322311E-3</v>
      </c>
      <c r="BI68" s="35">
        <f t="shared" si="38"/>
        <v>1.2732890832005289E-2</v>
      </c>
      <c r="BJ68" s="33">
        <v>3.4736098441270858E-3</v>
      </c>
      <c r="BK68" s="34">
        <v>6.2279272320343848E-4</v>
      </c>
      <c r="BL68" s="35">
        <v>2.8508171209236472E-3</v>
      </c>
      <c r="BM68" s="33">
        <v>2.9632045852055868E-3</v>
      </c>
      <c r="BN68" s="34">
        <v>5.1446439984364697E-4</v>
      </c>
      <c r="BO68" s="35">
        <v>2.4487401853619398E-3</v>
      </c>
      <c r="BP68" s="33">
        <v>5.1040525892149895E-4</v>
      </c>
      <c r="BQ68" s="34">
        <v>1.0832832335979151E-4</v>
      </c>
      <c r="BR68" s="35">
        <v>4.0207693556170744E-4</v>
      </c>
      <c r="BS68" s="33">
        <f t="shared" si="39"/>
        <v>6.4368144293326726E-3</v>
      </c>
      <c r="BT68" s="34">
        <f t="shared" si="40"/>
        <v>1.1372571230470856E-3</v>
      </c>
      <c r="BU68" s="35">
        <f t="shared" si="41"/>
        <v>5.299557306285587E-3</v>
      </c>
      <c r="BV68" s="33">
        <v>7.4188411241460995E-3</v>
      </c>
      <c r="BW68" s="34">
        <v>1.9418232506704083E-3</v>
      </c>
      <c r="BX68" s="35">
        <v>5.4770178734756909E-3</v>
      </c>
      <c r="BY68" s="33">
        <v>4.5365339490373588E-3</v>
      </c>
      <c r="BZ68" s="34">
        <v>8.9922656240932336E-4</v>
      </c>
      <c r="CA68" s="35">
        <v>3.6373073866280358E-3</v>
      </c>
      <c r="CB68" s="33">
        <v>2.8823071751087406E-3</v>
      </c>
      <c r="CC68" s="34">
        <v>1.0425966882610851E-3</v>
      </c>
      <c r="CD68" s="35">
        <v>1.8397104868476551E-3</v>
      </c>
      <c r="CE68" s="33">
        <f t="shared" si="42"/>
        <v>1.1955375073183458E-2</v>
      </c>
      <c r="CF68" s="34">
        <f t="shared" si="43"/>
        <v>2.8410498130797316E-3</v>
      </c>
      <c r="CG68" s="35">
        <f t="shared" si="44"/>
        <v>9.1143252601037263E-3</v>
      </c>
      <c r="CH68" s="33">
        <v>8.1077217354882415E-3</v>
      </c>
      <c r="CI68" s="34">
        <v>1.7985482609340099E-3</v>
      </c>
      <c r="CJ68" s="35">
        <v>6.3091734745542322E-3</v>
      </c>
      <c r="CK68" s="33">
        <v>7.1199234496761351E-3</v>
      </c>
      <c r="CL68" s="34">
        <v>7.3245295217830948E-4</v>
      </c>
      <c r="CM68" s="35">
        <v>6.3874704974978252E-3</v>
      </c>
      <c r="CN68" s="33">
        <v>9.8779828581210707E-4</v>
      </c>
      <c r="CO68" s="34">
        <v>1.0660953087557005E-3</v>
      </c>
      <c r="CP68" s="35">
        <v>-7.8297022943592948E-5</v>
      </c>
      <c r="CQ68" s="33">
        <f t="shared" si="45"/>
        <v>1.5227645185164377E-2</v>
      </c>
      <c r="CR68" s="34">
        <f t="shared" si="46"/>
        <v>2.5310012131123192E-3</v>
      </c>
      <c r="CS68" s="35">
        <f t="shared" si="47"/>
        <v>1.2696643972052057E-2</v>
      </c>
    </row>
    <row r="69" spans="1:97" x14ac:dyDescent="0.35">
      <c r="A69" s="65" t="s">
        <v>91</v>
      </c>
      <c r="B69" s="33">
        <v>3.4641156711004983E-3</v>
      </c>
      <c r="C69" s="34">
        <v>1.2878346143153151E-3</v>
      </c>
      <c r="D69" s="35">
        <v>2.1762810567851833E-3</v>
      </c>
      <c r="E69" s="33">
        <v>2.7860816690276338E-3</v>
      </c>
      <c r="F69" s="34">
        <v>8.0646593914096359E-4</v>
      </c>
      <c r="G69" s="35">
        <v>1.9796157298866703E-3</v>
      </c>
      <c r="H69" s="33">
        <v>6.7803400207286455E-4</v>
      </c>
      <c r="I69" s="34">
        <v>4.8136867517435146E-4</v>
      </c>
      <c r="J69" s="35">
        <v>1.9666532689851298E-4</v>
      </c>
      <c r="K69" s="33">
        <f t="shared" ref="K69:K88" si="48">B69+E69</f>
        <v>6.2501973401281321E-3</v>
      </c>
      <c r="L69" s="34">
        <f t="shared" ref="L69:L88" si="49">C69+F69</f>
        <v>2.0943005534562785E-3</v>
      </c>
      <c r="M69" s="35">
        <f t="shared" ref="M69:M88" si="50">D69+G69</f>
        <v>4.1558967866718536E-3</v>
      </c>
      <c r="N69" s="33">
        <v>4.2147457314427941E-3</v>
      </c>
      <c r="O69" s="34">
        <v>1.2026527283908717E-3</v>
      </c>
      <c r="P69" s="35">
        <v>3.012093003051922E-3</v>
      </c>
      <c r="Q69" s="33">
        <v>3.2942540769136564E-3</v>
      </c>
      <c r="R69" s="34">
        <v>5.2584278436924317E-4</v>
      </c>
      <c r="S69" s="35">
        <v>2.7684112925444133E-3</v>
      </c>
      <c r="T69" s="33">
        <v>9.2049165452913744E-4</v>
      </c>
      <c r="U69" s="34">
        <v>6.7680994402162856E-4</v>
      </c>
      <c r="V69" s="35">
        <v>2.4368171050750866E-4</v>
      </c>
      <c r="W69" s="33">
        <f t="shared" ref="W69:W88" si="51">N69+Q69</f>
        <v>7.5089998083564501E-3</v>
      </c>
      <c r="X69" s="34">
        <f t="shared" ref="X69:X88" si="52">O69+R69</f>
        <v>1.7284955127601148E-3</v>
      </c>
      <c r="Y69" s="35">
        <f t="shared" ref="Y69:Y88" si="53">P69+S69</f>
        <v>5.7805042955963353E-3</v>
      </c>
      <c r="Z69" s="33">
        <v>2.846876552239001E-3</v>
      </c>
      <c r="AA69" s="34">
        <v>6.1403773626595879E-4</v>
      </c>
      <c r="AB69" s="35">
        <v>2.2328388159730422E-3</v>
      </c>
      <c r="AC69" s="33">
        <v>1.6647189496803547E-3</v>
      </c>
      <c r="AD69" s="34">
        <v>5.0666587489988616E-4</v>
      </c>
      <c r="AE69" s="35">
        <v>1.1580530747804685E-3</v>
      </c>
      <c r="AF69" s="33">
        <v>1.1821576025586463E-3</v>
      </c>
      <c r="AG69" s="34">
        <v>1.0737186136607264E-4</v>
      </c>
      <c r="AH69" s="35">
        <v>1.0747857411925737E-3</v>
      </c>
      <c r="AI69" s="33">
        <f t="shared" ref="AI69:AI88" si="54">Z69+AC69</f>
        <v>4.5115955019193552E-3</v>
      </c>
      <c r="AJ69" s="34">
        <f t="shared" ref="AJ69:AJ88" si="55">AA69+AD69</f>
        <v>1.1207036111658449E-3</v>
      </c>
      <c r="AK69" s="35">
        <f t="shared" ref="AK69:AK88" si="56">AB69+AE69</f>
        <v>3.3908918907535109E-3</v>
      </c>
      <c r="AL69" s="33">
        <v>8.3907923968042173E-3</v>
      </c>
      <c r="AM69" s="34">
        <v>1.6630868722787074E-3</v>
      </c>
      <c r="AN69" s="35">
        <v>6.7277055245255095E-3</v>
      </c>
      <c r="AO69" s="33">
        <v>5.8249784047912263E-3</v>
      </c>
      <c r="AP69" s="34">
        <v>1.1932368972275209E-3</v>
      </c>
      <c r="AQ69" s="35">
        <v>4.6317415075637055E-3</v>
      </c>
      <c r="AR69" s="33">
        <v>2.5658139920129901E-3</v>
      </c>
      <c r="AS69" s="34">
        <v>4.6984997505118654E-4</v>
      </c>
      <c r="AT69" s="35">
        <v>2.095964016961804E-3</v>
      </c>
      <c r="AU69" s="33">
        <f t="shared" ref="AU69:AU88" si="57">AL69+AO69</f>
        <v>1.4215770801595444E-2</v>
      </c>
      <c r="AV69" s="34">
        <f t="shared" ref="AV69:AV88" si="58">AM69+AP69</f>
        <v>2.8563237695062283E-3</v>
      </c>
      <c r="AW69" s="35">
        <f t="shared" ref="AW69:AW88" si="59">AN69+AQ69</f>
        <v>1.1359447032089215E-2</v>
      </c>
      <c r="AX69" s="33">
        <v>9.4679007096837506E-3</v>
      </c>
      <c r="AY69" s="34">
        <v>2.8597134687250343E-3</v>
      </c>
      <c r="AZ69" s="35">
        <v>6.6081872409587163E-3</v>
      </c>
      <c r="BA69" s="33">
        <v>9.5611802104086738E-3</v>
      </c>
      <c r="BB69" s="34">
        <v>1.4025194378849231E-3</v>
      </c>
      <c r="BC69" s="35">
        <v>8.1586607725237514E-3</v>
      </c>
      <c r="BD69" s="33">
        <v>-9.3279500724923478E-5</v>
      </c>
      <c r="BE69" s="34">
        <v>1.4571940308401113E-3</v>
      </c>
      <c r="BF69" s="35">
        <v>-1.5504735315650352E-3</v>
      </c>
      <c r="BG69" s="33">
        <f t="shared" ref="BG69:BG88" si="60">AX69+BA69</f>
        <v>1.9029080920092423E-2</v>
      </c>
      <c r="BH69" s="34">
        <f t="shared" ref="BH69:BH88" si="61">AY69+BB69</f>
        <v>4.2622329066099576E-3</v>
      </c>
      <c r="BI69" s="35">
        <f t="shared" ref="BI69:BI88" si="62">AZ69+BC69</f>
        <v>1.4766848013482468E-2</v>
      </c>
      <c r="BJ69" s="33">
        <v>5.1362103551921426E-3</v>
      </c>
      <c r="BK69" s="34">
        <v>1.9974744229931587E-3</v>
      </c>
      <c r="BL69" s="35">
        <v>3.1387359321989839E-3</v>
      </c>
      <c r="BM69" s="33">
        <v>3.9266840700520247E-3</v>
      </c>
      <c r="BN69" s="34">
        <v>6.0976922613857317E-4</v>
      </c>
      <c r="BO69" s="35">
        <v>3.3169148439134519E-3</v>
      </c>
      <c r="BP69" s="33">
        <v>1.2095262851401175E-3</v>
      </c>
      <c r="BQ69" s="34">
        <v>1.3877051968545855E-3</v>
      </c>
      <c r="BR69" s="35">
        <v>-1.78178911714468E-4</v>
      </c>
      <c r="BS69" s="33">
        <f t="shared" ref="BS69:BS88" si="63">BJ69+BM69</f>
        <v>9.0628944252441682E-3</v>
      </c>
      <c r="BT69" s="34">
        <f t="shared" ref="BT69:BT88" si="64">BK69+BN69</f>
        <v>2.6072436491317318E-3</v>
      </c>
      <c r="BU69" s="35">
        <f t="shared" ref="BU69:BU88" si="65">BL69+BO69</f>
        <v>6.4556507761124359E-3</v>
      </c>
      <c r="BV69" s="33">
        <v>9.3806473409033704E-3</v>
      </c>
      <c r="BW69" s="34">
        <v>3.8614951322977643E-3</v>
      </c>
      <c r="BX69" s="35">
        <v>5.5191522086056061E-3</v>
      </c>
      <c r="BY69" s="33">
        <v>6.3237977537216536E-3</v>
      </c>
      <c r="BZ69" s="34">
        <v>1.0868693911855391E-3</v>
      </c>
      <c r="CA69" s="35">
        <v>5.236928362536114E-3</v>
      </c>
      <c r="CB69" s="33">
        <v>3.0568495871817168E-3</v>
      </c>
      <c r="CC69" s="34">
        <v>2.7746257411122252E-3</v>
      </c>
      <c r="CD69" s="35">
        <v>2.8222384606949209E-4</v>
      </c>
      <c r="CE69" s="33">
        <f t="shared" ref="CE69:CE88" si="66">BV69+BY69</f>
        <v>1.5704445094625024E-2</v>
      </c>
      <c r="CF69" s="34">
        <f t="shared" ref="CF69:CF88" si="67">BW69+BZ69</f>
        <v>4.9483645234833038E-3</v>
      </c>
      <c r="CG69" s="35">
        <f t="shared" ref="CG69:CG88" si="68">BX69+CA69</f>
        <v>1.075608057114172E-2</v>
      </c>
      <c r="CH69" s="33">
        <v>9.1449063146769507E-3</v>
      </c>
      <c r="CI69" s="34">
        <v>3.3430280823398112E-3</v>
      </c>
      <c r="CJ69" s="35">
        <v>5.801878232337139E-3</v>
      </c>
      <c r="CK69" s="33">
        <v>8.3865552727807099E-3</v>
      </c>
      <c r="CL69" s="34">
        <v>1.077547718333822E-3</v>
      </c>
      <c r="CM69" s="35">
        <v>7.3090075544468879E-3</v>
      </c>
      <c r="CN69" s="33">
        <v>7.5835104189623972E-4</v>
      </c>
      <c r="CO69" s="34">
        <v>2.2654803640059893E-3</v>
      </c>
      <c r="CP69" s="35">
        <v>-1.5071293221097489E-3</v>
      </c>
      <c r="CQ69" s="33">
        <f t="shared" ref="CQ69:CQ88" si="69">CH69+CK69</f>
        <v>1.7531461587457661E-2</v>
      </c>
      <c r="CR69" s="34">
        <f t="shared" ref="CR69:CR88" si="70">CI69+CL69</f>
        <v>4.4205758006736328E-3</v>
      </c>
      <c r="CS69" s="35">
        <f t="shared" ref="CS69:CS88" si="71">CJ69+CM69</f>
        <v>1.3110885786784026E-2</v>
      </c>
    </row>
    <row r="70" spans="1:97" x14ac:dyDescent="0.35">
      <c r="A70" s="65" t="s">
        <v>92</v>
      </c>
      <c r="B70" s="33">
        <v>2.7858901135081838E-3</v>
      </c>
      <c r="C70" s="34">
        <v>8.0387224020605651E-4</v>
      </c>
      <c r="D70" s="35">
        <v>1.9820178733021272E-3</v>
      </c>
      <c r="E70" s="33">
        <v>2.8725152274102893E-3</v>
      </c>
      <c r="F70" s="34">
        <v>7.431307481242089E-4</v>
      </c>
      <c r="G70" s="35">
        <v>2.1293844792860807E-3</v>
      </c>
      <c r="H70" s="33">
        <v>-8.6625113902105959E-5</v>
      </c>
      <c r="I70" s="34">
        <v>6.0741492081847607E-5</v>
      </c>
      <c r="J70" s="35">
        <v>-1.4736660598395346E-4</v>
      </c>
      <c r="K70" s="33">
        <f t="shared" si="48"/>
        <v>5.6584053409184732E-3</v>
      </c>
      <c r="L70" s="34">
        <f t="shared" si="49"/>
        <v>1.5470029883302653E-3</v>
      </c>
      <c r="M70" s="35">
        <f t="shared" si="50"/>
        <v>4.1114023525882079E-3</v>
      </c>
      <c r="N70" s="33">
        <v>3.4533537774060169E-3</v>
      </c>
      <c r="O70" s="34">
        <v>8.2780356938293761E-4</v>
      </c>
      <c r="P70" s="35">
        <v>2.6255502080230792E-3</v>
      </c>
      <c r="Q70" s="33">
        <v>3.3051999566465077E-3</v>
      </c>
      <c r="R70" s="34">
        <v>7.6246474301184706E-4</v>
      </c>
      <c r="S70" s="35">
        <v>2.5427352136346607E-3</v>
      </c>
      <c r="T70" s="33">
        <v>1.4815382075950912E-4</v>
      </c>
      <c r="U70" s="34">
        <v>6.5338826371090552E-5</v>
      </c>
      <c r="V70" s="35">
        <v>8.281499438841846E-5</v>
      </c>
      <c r="W70" s="33">
        <f t="shared" si="51"/>
        <v>6.7585537340525241E-3</v>
      </c>
      <c r="X70" s="34">
        <f t="shared" si="52"/>
        <v>1.5902683123947847E-3</v>
      </c>
      <c r="Y70" s="35">
        <f t="shared" si="53"/>
        <v>5.1682854216577399E-3</v>
      </c>
      <c r="Z70" s="33">
        <v>1.025488943820386E-3</v>
      </c>
      <c r="AA70" s="34">
        <v>2.572303000604518E-4</v>
      </c>
      <c r="AB70" s="35">
        <v>7.6825864375993421E-4</v>
      </c>
      <c r="AC70" s="33">
        <v>1.4998645675700136E-3</v>
      </c>
      <c r="AD70" s="34">
        <v>4.6940042636811781E-4</v>
      </c>
      <c r="AE70" s="35">
        <v>1.0304641412018957E-3</v>
      </c>
      <c r="AF70" s="33">
        <v>-4.7437562374962744E-4</v>
      </c>
      <c r="AG70" s="34">
        <v>-2.1217012630766601E-4</v>
      </c>
      <c r="AH70" s="35">
        <v>-2.6220549744196148E-4</v>
      </c>
      <c r="AI70" s="33">
        <f t="shared" si="54"/>
        <v>2.5253535113903998E-3</v>
      </c>
      <c r="AJ70" s="34">
        <f t="shared" si="55"/>
        <v>7.2663072642856967E-4</v>
      </c>
      <c r="AK70" s="35">
        <f t="shared" si="56"/>
        <v>1.7987227849618299E-3</v>
      </c>
      <c r="AL70" s="33">
        <v>7.7493107619754104E-3</v>
      </c>
      <c r="AM70" s="34">
        <v>9.7274555385818047E-4</v>
      </c>
      <c r="AN70" s="35">
        <v>6.7765652081172301E-3</v>
      </c>
      <c r="AO70" s="33">
        <v>8.3469957081680236E-3</v>
      </c>
      <c r="AP70" s="34">
        <v>1.596440076235139E-3</v>
      </c>
      <c r="AQ70" s="35">
        <v>6.7505556319328837E-3</v>
      </c>
      <c r="AR70" s="33">
        <v>-5.9768494619261256E-4</v>
      </c>
      <c r="AS70" s="34">
        <v>-6.2369452237695858E-4</v>
      </c>
      <c r="AT70" s="35">
        <v>2.6009576184346343E-5</v>
      </c>
      <c r="AU70" s="33">
        <f t="shared" si="57"/>
        <v>1.6096306470143436E-2</v>
      </c>
      <c r="AV70" s="34">
        <f t="shared" si="58"/>
        <v>2.5691856300933194E-3</v>
      </c>
      <c r="AW70" s="35">
        <f t="shared" si="59"/>
        <v>1.3527120840050113E-2</v>
      </c>
      <c r="AX70" s="33">
        <v>1.0121094414950483E-2</v>
      </c>
      <c r="AY70" s="34">
        <v>2.2332338524773364E-3</v>
      </c>
      <c r="AZ70" s="35">
        <v>7.8878605624731462E-3</v>
      </c>
      <c r="BA70" s="33">
        <v>1.2023886993240723E-2</v>
      </c>
      <c r="BB70" s="34">
        <v>2.6281952496689451E-3</v>
      </c>
      <c r="BC70" s="35">
        <v>9.3956917435717782E-3</v>
      </c>
      <c r="BD70" s="33">
        <v>-1.9027925782902403E-3</v>
      </c>
      <c r="BE70" s="34">
        <v>-3.9496139719160869E-4</v>
      </c>
      <c r="BF70" s="35">
        <v>-1.507831181098632E-3</v>
      </c>
      <c r="BG70" s="33">
        <f t="shared" si="60"/>
        <v>2.2144981408191204E-2</v>
      </c>
      <c r="BH70" s="34">
        <f t="shared" si="61"/>
        <v>4.8614291021462815E-3</v>
      </c>
      <c r="BI70" s="35">
        <f t="shared" si="62"/>
        <v>1.7283552306044926E-2</v>
      </c>
      <c r="BJ70" s="33">
        <v>3.8337044683633189E-3</v>
      </c>
      <c r="BK70" s="34">
        <v>8.0374628584196765E-4</v>
      </c>
      <c r="BL70" s="35">
        <v>3.029958182521351E-3</v>
      </c>
      <c r="BM70" s="33">
        <v>4.5209744560141228E-3</v>
      </c>
      <c r="BN70" s="34">
        <v>1.7820338317200576E-3</v>
      </c>
      <c r="BO70" s="35">
        <v>2.7389406242940648E-3</v>
      </c>
      <c r="BP70" s="33">
        <v>-6.8726998765080392E-4</v>
      </c>
      <c r="BQ70" s="34">
        <v>-9.782875458780899E-4</v>
      </c>
      <c r="BR70" s="35">
        <v>2.910175582272862E-4</v>
      </c>
      <c r="BS70" s="33">
        <f t="shared" si="63"/>
        <v>8.3546789243774417E-3</v>
      </c>
      <c r="BT70" s="34">
        <f t="shared" si="64"/>
        <v>2.5857801175620254E-3</v>
      </c>
      <c r="BU70" s="35">
        <f t="shared" si="65"/>
        <v>5.7688988068154163E-3</v>
      </c>
      <c r="BV70" s="33">
        <v>7.5273161952688142E-3</v>
      </c>
      <c r="BW70" s="34">
        <v>2.3934792921893751E-3</v>
      </c>
      <c r="BX70" s="35">
        <v>5.1338369030794386E-3</v>
      </c>
      <c r="BY70" s="33">
        <v>7.5804059597322643E-3</v>
      </c>
      <c r="BZ70" s="34">
        <v>1.7454440889522467E-3</v>
      </c>
      <c r="CA70" s="35">
        <v>5.8349618707800172E-3</v>
      </c>
      <c r="CB70" s="33">
        <v>-5.3089764463450095E-5</v>
      </c>
      <c r="CC70" s="34">
        <v>6.4803520323712845E-4</v>
      </c>
      <c r="CD70" s="35">
        <v>-7.0112496770057854E-4</v>
      </c>
      <c r="CE70" s="33">
        <f t="shared" si="66"/>
        <v>1.5107722155001078E-2</v>
      </c>
      <c r="CF70" s="34">
        <f t="shared" si="67"/>
        <v>4.1389233811416218E-3</v>
      </c>
      <c r="CG70" s="35">
        <f t="shared" si="68"/>
        <v>1.0968798773859456E-2</v>
      </c>
      <c r="CH70" s="33">
        <v>8.7712100064192642E-3</v>
      </c>
      <c r="CI70" s="34">
        <v>1.9629672757336888E-3</v>
      </c>
      <c r="CJ70" s="35">
        <v>6.8082427306855754E-3</v>
      </c>
      <c r="CK70" s="33">
        <v>8.3828927019333425E-3</v>
      </c>
      <c r="CL70" s="34">
        <v>9.596777885839626E-4</v>
      </c>
      <c r="CM70" s="35">
        <v>7.4232149133493805E-3</v>
      </c>
      <c r="CN70" s="33">
        <v>3.8831730448592107E-4</v>
      </c>
      <c r="CO70" s="34">
        <v>1.0032894871497262E-3</v>
      </c>
      <c r="CP70" s="35">
        <v>-6.1497218266380518E-4</v>
      </c>
      <c r="CQ70" s="33">
        <f t="shared" si="69"/>
        <v>1.7154102708352607E-2</v>
      </c>
      <c r="CR70" s="34">
        <f t="shared" si="70"/>
        <v>2.9226450643176517E-3</v>
      </c>
      <c r="CS70" s="35">
        <f t="shared" si="71"/>
        <v>1.4231457644034957E-2</v>
      </c>
    </row>
    <row r="71" spans="1:97" x14ac:dyDescent="0.35">
      <c r="A71" s="65" t="s">
        <v>93</v>
      </c>
      <c r="B71" s="33">
        <v>2.6076938821425989E-3</v>
      </c>
      <c r="C71" s="34">
        <v>9.2093107814205722E-4</v>
      </c>
      <c r="D71" s="35">
        <v>1.6867628040005418E-3</v>
      </c>
      <c r="E71" s="33">
        <v>1.9089362796439794E-3</v>
      </c>
      <c r="F71" s="34">
        <v>4.097852734954262E-4</v>
      </c>
      <c r="G71" s="35">
        <v>1.4991510061485532E-3</v>
      </c>
      <c r="H71" s="33">
        <v>6.9875760249861962E-4</v>
      </c>
      <c r="I71" s="34">
        <v>5.1114580464663097E-4</v>
      </c>
      <c r="J71" s="35">
        <v>1.8761179785198854E-4</v>
      </c>
      <c r="K71" s="33">
        <f t="shared" si="48"/>
        <v>4.5166301617865778E-3</v>
      </c>
      <c r="L71" s="34">
        <f t="shared" si="49"/>
        <v>1.3307163516374835E-3</v>
      </c>
      <c r="M71" s="35">
        <f t="shared" si="50"/>
        <v>3.1859138101490948E-3</v>
      </c>
      <c r="N71" s="33">
        <v>3.2389491635034062E-3</v>
      </c>
      <c r="O71" s="34">
        <v>5.876402791213332E-4</v>
      </c>
      <c r="P71" s="35">
        <v>2.651308884382073E-3</v>
      </c>
      <c r="Q71" s="33">
        <v>2.4139649731770799E-3</v>
      </c>
      <c r="R71" s="34">
        <v>5.2258480242893361E-4</v>
      </c>
      <c r="S71" s="35">
        <v>1.8913801707481461E-3</v>
      </c>
      <c r="T71" s="33">
        <v>8.2498419032632649E-4</v>
      </c>
      <c r="U71" s="34">
        <v>6.505547669239959E-5</v>
      </c>
      <c r="V71" s="35">
        <v>7.599287136339269E-4</v>
      </c>
      <c r="W71" s="33">
        <f t="shared" si="51"/>
        <v>5.6529141366804866E-3</v>
      </c>
      <c r="X71" s="34">
        <f t="shared" si="52"/>
        <v>1.1102250815502668E-3</v>
      </c>
      <c r="Y71" s="35">
        <f t="shared" si="53"/>
        <v>4.5426890551302189E-3</v>
      </c>
      <c r="Z71" s="33">
        <v>7.5385136374263445E-3</v>
      </c>
      <c r="AA71" s="34">
        <v>4.6382995018347045E-4</v>
      </c>
      <c r="AB71" s="35">
        <v>7.0746836872428737E-3</v>
      </c>
      <c r="AC71" s="33">
        <v>1.5042587939283511E-3</v>
      </c>
      <c r="AD71" s="34">
        <v>2.9313196456039447E-4</v>
      </c>
      <c r="AE71" s="35">
        <v>1.2111268293679566E-3</v>
      </c>
      <c r="AF71" s="33">
        <v>6.034254843497993E-3</v>
      </c>
      <c r="AG71" s="34">
        <v>1.7069798562307598E-4</v>
      </c>
      <c r="AH71" s="35">
        <v>5.8635568578749176E-3</v>
      </c>
      <c r="AI71" s="33">
        <f t="shared" si="54"/>
        <v>9.042772431354696E-3</v>
      </c>
      <c r="AJ71" s="34">
        <f t="shared" si="55"/>
        <v>7.5696191474386486E-4</v>
      </c>
      <c r="AK71" s="35">
        <f t="shared" si="56"/>
        <v>8.2858105166108299E-3</v>
      </c>
      <c r="AL71" s="33">
        <v>8.7969563212574615E-3</v>
      </c>
      <c r="AM71" s="34">
        <v>1.121602908221434E-3</v>
      </c>
      <c r="AN71" s="35">
        <v>7.6753534130360275E-3</v>
      </c>
      <c r="AO71" s="33">
        <v>5.6821539278031656E-3</v>
      </c>
      <c r="AP71" s="34">
        <v>3.7182859903596779E-4</v>
      </c>
      <c r="AQ71" s="35">
        <v>5.3103253287671978E-3</v>
      </c>
      <c r="AR71" s="33">
        <v>3.1148023934542963E-3</v>
      </c>
      <c r="AS71" s="34">
        <v>7.4977430918546622E-4</v>
      </c>
      <c r="AT71" s="35">
        <v>2.3650280842688297E-3</v>
      </c>
      <c r="AU71" s="33">
        <f t="shared" si="57"/>
        <v>1.4479110249060626E-2</v>
      </c>
      <c r="AV71" s="34">
        <f t="shared" si="58"/>
        <v>1.4934315072574018E-3</v>
      </c>
      <c r="AW71" s="35">
        <f t="shared" si="59"/>
        <v>1.2985678741803225E-2</v>
      </c>
      <c r="AX71" s="33">
        <v>1.2540261296071484E-2</v>
      </c>
      <c r="AY71" s="34">
        <v>2.0573068097026678E-3</v>
      </c>
      <c r="AZ71" s="35">
        <v>1.0482954486368816E-2</v>
      </c>
      <c r="BA71" s="33">
        <v>5.4973254155078312E-3</v>
      </c>
      <c r="BB71" s="34">
        <v>9.8864749816884282E-4</v>
      </c>
      <c r="BC71" s="35">
        <v>4.5086779173389886E-3</v>
      </c>
      <c r="BD71" s="33">
        <v>7.0429358805636517E-3</v>
      </c>
      <c r="BE71" s="34">
        <v>1.068659311533825E-3</v>
      </c>
      <c r="BF71" s="35">
        <v>5.9742765690298273E-3</v>
      </c>
      <c r="BG71" s="33">
        <f t="shared" si="60"/>
        <v>1.8037586711579314E-2</v>
      </c>
      <c r="BH71" s="34">
        <f t="shared" si="61"/>
        <v>3.0459543078715104E-3</v>
      </c>
      <c r="BI71" s="35">
        <f t="shared" si="62"/>
        <v>1.4991632403707805E-2</v>
      </c>
      <c r="BJ71" s="33">
        <v>5.4668316166068803E-3</v>
      </c>
      <c r="BK71" s="34">
        <v>2.0400871419180796E-3</v>
      </c>
      <c r="BL71" s="35">
        <v>3.4267444746888011E-3</v>
      </c>
      <c r="BM71" s="33">
        <v>2.9152010578197907E-3</v>
      </c>
      <c r="BN71" s="34">
        <v>5.7032885467004127E-4</v>
      </c>
      <c r="BO71" s="35">
        <v>2.3448722031497492E-3</v>
      </c>
      <c r="BP71" s="33">
        <v>2.5516305587870904E-3</v>
      </c>
      <c r="BQ71" s="34">
        <v>1.4697582872480383E-3</v>
      </c>
      <c r="BR71" s="35">
        <v>1.0818722715390519E-3</v>
      </c>
      <c r="BS71" s="33">
        <f t="shared" si="63"/>
        <v>8.3820326744266718E-3</v>
      </c>
      <c r="BT71" s="34">
        <f t="shared" si="64"/>
        <v>2.6104159965881207E-3</v>
      </c>
      <c r="BU71" s="35">
        <f t="shared" si="65"/>
        <v>5.7716166778385503E-3</v>
      </c>
      <c r="BV71" s="33">
        <v>8.0502405676287619E-3</v>
      </c>
      <c r="BW71" s="34">
        <v>2.5144996943279574E-3</v>
      </c>
      <c r="BX71" s="35">
        <v>5.535740873300804E-3</v>
      </c>
      <c r="BY71" s="33">
        <v>4.4912441506654256E-3</v>
      </c>
      <c r="BZ71" s="34">
        <v>1.0149204904014574E-3</v>
      </c>
      <c r="CA71" s="35">
        <v>3.4763236602639684E-3</v>
      </c>
      <c r="CB71" s="33">
        <v>3.5589964169633354E-3</v>
      </c>
      <c r="CC71" s="34">
        <v>1.4995792039265001E-3</v>
      </c>
      <c r="CD71" s="35">
        <v>2.0594172130368356E-3</v>
      </c>
      <c r="CE71" s="33">
        <f t="shared" si="66"/>
        <v>1.2541484718294187E-2</v>
      </c>
      <c r="CF71" s="34">
        <f t="shared" si="67"/>
        <v>3.5294201847294151E-3</v>
      </c>
      <c r="CG71" s="35">
        <f t="shared" si="68"/>
        <v>9.0120645335647724E-3</v>
      </c>
      <c r="CH71" s="33">
        <v>9.7611353749721842E-3</v>
      </c>
      <c r="CI71" s="34">
        <v>1.6204227339743007E-3</v>
      </c>
      <c r="CJ71" s="35">
        <v>8.1407126409978828E-3</v>
      </c>
      <c r="CK71" s="33">
        <v>4.9093181097196858E-3</v>
      </c>
      <c r="CL71" s="34">
        <v>9.2444841703233729E-4</v>
      </c>
      <c r="CM71" s="35">
        <v>3.9848696926873487E-3</v>
      </c>
      <c r="CN71" s="33">
        <v>4.8518172652524984E-3</v>
      </c>
      <c r="CO71" s="34">
        <v>6.9597431694196337E-4</v>
      </c>
      <c r="CP71" s="35">
        <v>4.1558429483105341E-3</v>
      </c>
      <c r="CQ71" s="33">
        <f t="shared" si="69"/>
        <v>1.467045348469187E-2</v>
      </c>
      <c r="CR71" s="34">
        <f t="shared" si="70"/>
        <v>2.5448711510066379E-3</v>
      </c>
      <c r="CS71" s="35">
        <f t="shared" si="71"/>
        <v>1.2125582333685232E-2</v>
      </c>
    </row>
    <row r="72" spans="1:97" x14ac:dyDescent="0.35">
      <c r="A72" s="65" t="s">
        <v>94</v>
      </c>
      <c r="B72" s="33">
        <v>2.2601046009992939E-3</v>
      </c>
      <c r="C72" s="34">
        <v>8.9559348565817728E-4</v>
      </c>
      <c r="D72" s="35">
        <v>1.3645111153411168E-3</v>
      </c>
      <c r="E72" s="33">
        <v>2.355079165990022E-3</v>
      </c>
      <c r="F72" s="34">
        <v>3.4796236822626236E-4</v>
      </c>
      <c r="G72" s="35">
        <v>2.0071167977637598E-3</v>
      </c>
      <c r="H72" s="33">
        <v>-9.4974564990728087E-5</v>
      </c>
      <c r="I72" s="34">
        <v>5.4763111743191492E-4</v>
      </c>
      <c r="J72" s="35">
        <v>-6.42605682422643E-4</v>
      </c>
      <c r="K72" s="33">
        <f t="shared" si="48"/>
        <v>4.6151837669893159E-3</v>
      </c>
      <c r="L72" s="34">
        <f t="shared" si="49"/>
        <v>1.2435558538844396E-3</v>
      </c>
      <c r="M72" s="35">
        <f t="shared" si="50"/>
        <v>3.3716279131048767E-3</v>
      </c>
      <c r="N72" s="33">
        <v>3.1556980866574713E-3</v>
      </c>
      <c r="O72" s="34">
        <v>6.9808465183567969E-4</v>
      </c>
      <c r="P72" s="35">
        <v>2.4576134348217914E-3</v>
      </c>
      <c r="Q72" s="33">
        <v>2.8548835856520771E-3</v>
      </c>
      <c r="R72" s="34">
        <v>5.008226654855427E-4</v>
      </c>
      <c r="S72" s="35">
        <v>2.3540609201665344E-3</v>
      </c>
      <c r="T72" s="33">
        <v>3.0081450100539396E-4</v>
      </c>
      <c r="U72" s="34">
        <v>1.9726198635013699E-4</v>
      </c>
      <c r="V72" s="35">
        <v>1.0355251465525702E-4</v>
      </c>
      <c r="W72" s="33">
        <f t="shared" si="51"/>
        <v>6.0105816723095484E-3</v>
      </c>
      <c r="X72" s="34">
        <f t="shared" si="52"/>
        <v>1.1989073173212224E-3</v>
      </c>
      <c r="Y72" s="35">
        <f t="shared" si="53"/>
        <v>4.8116743549883254E-3</v>
      </c>
      <c r="Z72" s="33">
        <v>2.0954573369347963E-3</v>
      </c>
      <c r="AA72" s="34">
        <v>7.3378496752582673E-4</v>
      </c>
      <c r="AB72" s="35">
        <v>1.3616723694089697E-3</v>
      </c>
      <c r="AC72" s="33">
        <v>7.4144958154262197E-3</v>
      </c>
      <c r="AD72" s="34">
        <v>3.8341583644404859E-4</v>
      </c>
      <c r="AE72" s="35">
        <v>7.0310799789821713E-3</v>
      </c>
      <c r="AF72" s="33">
        <v>-5.3190384784914226E-3</v>
      </c>
      <c r="AG72" s="34">
        <v>3.5036913108177814E-4</v>
      </c>
      <c r="AH72" s="35">
        <v>-5.6694076095732014E-3</v>
      </c>
      <c r="AI72" s="33">
        <f t="shared" si="54"/>
        <v>9.509953152361016E-3</v>
      </c>
      <c r="AJ72" s="34">
        <f t="shared" si="55"/>
        <v>1.1172008039698753E-3</v>
      </c>
      <c r="AK72" s="35">
        <f t="shared" si="56"/>
        <v>8.3927523483911404E-3</v>
      </c>
      <c r="AL72" s="33">
        <v>6.6039412839962583E-3</v>
      </c>
      <c r="AM72" s="34">
        <v>7.4230120532226614E-4</v>
      </c>
      <c r="AN72" s="35">
        <v>5.8616400786739922E-3</v>
      </c>
      <c r="AO72" s="33">
        <v>8.1798772594142023E-3</v>
      </c>
      <c r="AP72" s="34">
        <v>8.5035868634810363E-4</v>
      </c>
      <c r="AQ72" s="35">
        <v>7.3295185730660982E-3</v>
      </c>
      <c r="AR72" s="33">
        <v>-1.5759359754179433E-3</v>
      </c>
      <c r="AS72" s="34">
        <v>-1.0805748102583749E-4</v>
      </c>
      <c r="AT72" s="35">
        <v>-1.467878494392106E-3</v>
      </c>
      <c r="AU72" s="33">
        <f t="shared" si="57"/>
        <v>1.478381854341046E-2</v>
      </c>
      <c r="AV72" s="34">
        <f t="shared" si="58"/>
        <v>1.5926598916703697E-3</v>
      </c>
      <c r="AW72" s="35">
        <f t="shared" si="59"/>
        <v>1.319115865174009E-2</v>
      </c>
      <c r="AX72" s="33">
        <v>7.9325052361748673E-3</v>
      </c>
      <c r="AY72" s="34">
        <v>1.6944844740191028E-3</v>
      </c>
      <c r="AZ72" s="35">
        <v>6.2380207621557642E-3</v>
      </c>
      <c r="BA72" s="33">
        <v>8.0873094572789881E-3</v>
      </c>
      <c r="BB72" s="34">
        <v>1.0991500825535089E-3</v>
      </c>
      <c r="BC72" s="35">
        <v>6.9881593747254788E-3</v>
      </c>
      <c r="BD72" s="33">
        <v>-1.5480422110411996E-4</v>
      </c>
      <c r="BE72" s="34">
        <v>5.9533439146559398E-4</v>
      </c>
      <c r="BF72" s="35">
        <v>-7.5013861256971459E-4</v>
      </c>
      <c r="BG72" s="33">
        <f t="shared" si="60"/>
        <v>1.6019814693453857E-2</v>
      </c>
      <c r="BH72" s="34">
        <f t="shared" si="61"/>
        <v>2.7936345565726115E-3</v>
      </c>
      <c r="BI72" s="35">
        <f t="shared" si="62"/>
        <v>1.3226180136881243E-2</v>
      </c>
      <c r="BJ72" s="33">
        <v>3.8708152140860307E-3</v>
      </c>
      <c r="BK72" s="34">
        <v>1.0092050348121278E-3</v>
      </c>
      <c r="BL72" s="35">
        <v>2.8616101792739027E-3</v>
      </c>
      <c r="BM72" s="33">
        <v>4.7472471647022185E-3</v>
      </c>
      <c r="BN72" s="34">
        <v>6.6355686163924567E-4</v>
      </c>
      <c r="BO72" s="35">
        <v>4.0836903030629732E-3</v>
      </c>
      <c r="BP72" s="33">
        <v>-8.7643195061618841E-4</v>
      </c>
      <c r="BQ72" s="34">
        <v>3.4564817317288212E-4</v>
      </c>
      <c r="BR72" s="35">
        <v>-1.2220801237890705E-3</v>
      </c>
      <c r="BS72" s="33">
        <f t="shared" si="63"/>
        <v>8.61806237878825E-3</v>
      </c>
      <c r="BT72" s="34">
        <f t="shared" si="64"/>
        <v>1.6727618964513735E-3</v>
      </c>
      <c r="BU72" s="35">
        <f t="shared" si="65"/>
        <v>6.9453004823368759E-3</v>
      </c>
      <c r="BV72" s="33">
        <v>6.465830123210523E-3</v>
      </c>
      <c r="BW72" s="34">
        <v>1.9763842874548692E-3</v>
      </c>
      <c r="BX72" s="35">
        <v>4.4894458357556538E-3</v>
      </c>
      <c r="BY72" s="33">
        <v>6.4722173015578513E-3</v>
      </c>
      <c r="BZ72" s="34">
        <v>1.2763248558403048E-3</v>
      </c>
      <c r="CA72" s="35">
        <v>5.1958924457175468E-3</v>
      </c>
      <c r="CB72" s="33">
        <v>-6.3871783473282845E-6</v>
      </c>
      <c r="CC72" s="34">
        <v>7.0005943161456446E-4</v>
      </c>
      <c r="CD72" s="35">
        <v>-7.0644660996189296E-4</v>
      </c>
      <c r="CE72" s="33">
        <f t="shared" si="66"/>
        <v>1.2938047424768374E-2</v>
      </c>
      <c r="CF72" s="34">
        <f t="shared" si="67"/>
        <v>3.2527091432951738E-3</v>
      </c>
      <c r="CG72" s="35">
        <f t="shared" si="68"/>
        <v>9.6853382814732006E-3</v>
      </c>
      <c r="CH72" s="33">
        <v>6.4207187476366303E-3</v>
      </c>
      <c r="CI72" s="34">
        <v>1.553380287630995E-3</v>
      </c>
      <c r="CJ72" s="35">
        <v>4.8673384600056348E-3</v>
      </c>
      <c r="CK72" s="33">
        <v>7.5340317039168251E-3</v>
      </c>
      <c r="CL72" s="34">
        <v>7.0857566941100376E-4</v>
      </c>
      <c r="CM72" s="35">
        <v>6.8254560345058215E-3</v>
      </c>
      <c r="CN72" s="33">
        <v>-1.113312956280195E-3</v>
      </c>
      <c r="CO72" s="34">
        <v>8.4480461821999126E-4</v>
      </c>
      <c r="CP72" s="35">
        <v>-1.9581175745001867E-3</v>
      </c>
      <c r="CQ72" s="33">
        <f t="shared" si="69"/>
        <v>1.3954750451553456E-2</v>
      </c>
      <c r="CR72" s="34">
        <f t="shared" si="70"/>
        <v>2.261955957041999E-3</v>
      </c>
      <c r="CS72" s="35">
        <f t="shared" si="71"/>
        <v>1.1692794494511455E-2</v>
      </c>
    </row>
    <row r="73" spans="1:97" x14ac:dyDescent="0.35">
      <c r="A73" s="65" t="s">
        <v>95</v>
      </c>
      <c r="B73" s="33">
        <v>3.2285432709566E-3</v>
      </c>
      <c r="C73" s="34">
        <v>1.1033006080914567E-3</v>
      </c>
      <c r="D73" s="35">
        <v>2.1252426628651433E-3</v>
      </c>
      <c r="E73" s="33">
        <v>2.6487445659611783E-3</v>
      </c>
      <c r="F73" s="34">
        <v>5.0605695848127748E-4</v>
      </c>
      <c r="G73" s="35">
        <v>2.1426876074799009E-3</v>
      </c>
      <c r="H73" s="33">
        <v>5.797987049954216E-4</v>
      </c>
      <c r="I73" s="34">
        <v>5.9724364961017925E-4</v>
      </c>
      <c r="J73" s="35">
        <v>-1.7444944614757648E-5</v>
      </c>
      <c r="K73" s="33">
        <f t="shared" si="48"/>
        <v>5.8772878369177783E-3</v>
      </c>
      <c r="L73" s="34">
        <f t="shared" si="49"/>
        <v>1.6093575665727341E-3</v>
      </c>
      <c r="M73" s="35">
        <f t="shared" si="50"/>
        <v>4.2679302703450446E-3</v>
      </c>
      <c r="N73" s="33">
        <v>4.4373735087950778E-3</v>
      </c>
      <c r="O73" s="34">
        <v>1.4677709562311255E-3</v>
      </c>
      <c r="P73" s="35">
        <v>2.9696025525639521E-3</v>
      </c>
      <c r="Q73" s="33">
        <v>3.2573827128461377E-3</v>
      </c>
      <c r="R73" s="34">
        <v>5.7503820074315468E-4</v>
      </c>
      <c r="S73" s="35">
        <v>2.682344512102983E-3</v>
      </c>
      <c r="T73" s="33">
        <v>1.1799907959489397E-3</v>
      </c>
      <c r="U73" s="34">
        <v>8.9273275548797082E-4</v>
      </c>
      <c r="V73" s="35">
        <v>2.8725804046096908E-4</v>
      </c>
      <c r="W73" s="33">
        <f t="shared" si="51"/>
        <v>7.6947562216412154E-3</v>
      </c>
      <c r="X73" s="34">
        <f t="shared" si="52"/>
        <v>2.0428091569742804E-3</v>
      </c>
      <c r="Y73" s="35">
        <f t="shared" si="53"/>
        <v>5.651947064666935E-3</v>
      </c>
      <c r="Z73" s="33">
        <v>2.0522687396174939E-3</v>
      </c>
      <c r="AA73" s="34">
        <v>4.6035611765951736E-4</v>
      </c>
      <c r="AB73" s="35">
        <v>1.5919126219579765E-3</v>
      </c>
      <c r="AC73" s="33">
        <v>1.6302116464907285E-3</v>
      </c>
      <c r="AD73" s="34">
        <v>5.2288764448283969E-4</v>
      </c>
      <c r="AE73" s="35">
        <v>1.1073240020078887E-3</v>
      </c>
      <c r="AF73" s="33">
        <v>4.2205709312676546E-4</v>
      </c>
      <c r="AG73" s="34">
        <v>-6.2531526823322327E-5</v>
      </c>
      <c r="AH73" s="35">
        <v>4.8458861995008778E-4</v>
      </c>
      <c r="AI73" s="33">
        <f t="shared" si="54"/>
        <v>3.6824803861082223E-3</v>
      </c>
      <c r="AJ73" s="34">
        <f t="shared" si="55"/>
        <v>9.83243762142357E-4</v>
      </c>
      <c r="AK73" s="35">
        <f t="shared" si="56"/>
        <v>2.6992366239658649E-3</v>
      </c>
      <c r="AL73" s="33">
        <v>8.5533669111661648E-3</v>
      </c>
      <c r="AM73" s="34">
        <v>1.4394843470934631E-3</v>
      </c>
      <c r="AN73" s="35">
        <v>7.1138825640727019E-3</v>
      </c>
      <c r="AO73" s="33">
        <v>5.2476420454615254E-3</v>
      </c>
      <c r="AP73" s="34">
        <v>8.0821077031224234E-4</v>
      </c>
      <c r="AQ73" s="35">
        <v>4.4394312751492833E-3</v>
      </c>
      <c r="AR73" s="33">
        <v>3.3057248657046394E-3</v>
      </c>
      <c r="AS73" s="34">
        <v>6.3127357678122078E-4</v>
      </c>
      <c r="AT73" s="35">
        <v>2.6744512889234186E-3</v>
      </c>
      <c r="AU73" s="33">
        <f t="shared" si="57"/>
        <v>1.380100895662769E-2</v>
      </c>
      <c r="AV73" s="34">
        <f t="shared" si="58"/>
        <v>2.2476951174057055E-3</v>
      </c>
      <c r="AW73" s="35">
        <f t="shared" si="59"/>
        <v>1.1553313839221986E-2</v>
      </c>
      <c r="AX73" s="33">
        <v>9.0475686784127658E-3</v>
      </c>
      <c r="AY73" s="34">
        <v>2.4845532386539677E-3</v>
      </c>
      <c r="AZ73" s="35">
        <v>6.5630154397587973E-3</v>
      </c>
      <c r="BA73" s="33">
        <v>1.1299133625081602E-2</v>
      </c>
      <c r="BB73" s="34">
        <v>1.5892098840599152E-3</v>
      </c>
      <c r="BC73" s="35">
        <v>9.7099237410216872E-3</v>
      </c>
      <c r="BD73" s="33">
        <v>-2.2515649466688368E-3</v>
      </c>
      <c r="BE73" s="34">
        <v>8.9534335459405252E-4</v>
      </c>
      <c r="BF73" s="35">
        <v>-3.14690830126289E-3</v>
      </c>
      <c r="BG73" s="33">
        <f t="shared" si="60"/>
        <v>2.034670230349437E-2</v>
      </c>
      <c r="BH73" s="34">
        <f t="shared" si="61"/>
        <v>4.0737631227138827E-3</v>
      </c>
      <c r="BI73" s="35">
        <f t="shared" si="62"/>
        <v>1.6272939180780484E-2</v>
      </c>
      <c r="BJ73" s="33">
        <v>4.886457980902455E-3</v>
      </c>
      <c r="BK73" s="34">
        <v>2.0076428513688262E-3</v>
      </c>
      <c r="BL73" s="35">
        <v>2.8788151295336289E-3</v>
      </c>
      <c r="BM73" s="33">
        <v>5.0296723765690301E-3</v>
      </c>
      <c r="BN73" s="34">
        <v>7.794020413533641E-4</v>
      </c>
      <c r="BO73" s="35">
        <v>4.2502703352156664E-3</v>
      </c>
      <c r="BP73" s="33">
        <v>-1.4321439566657553E-4</v>
      </c>
      <c r="BQ73" s="34">
        <v>1.2282408100154621E-3</v>
      </c>
      <c r="BR73" s="35">
        <v>-1.3714552056820375E-3</v>
      </c>
      <c r="BS73" s="33">
        <f t="shared" si="63"/>
        <v>9.9161303574714851E-3</v>
      </c>
      <c r="BT73" s="34">
        <f t="shared" si="64"/>
        <v>2.7870448927221902E-3</v>
      </c>
      <c r="BU73" s="35">
        <f t="shared" si="65"/>
        <v>7.1290854647492949E-3</v>
      </c>
      <c r="BV73" s="33">
        <v>9.6637929191706919E-3</v>
      </c>
      <c r="BW73" s="34">
        <v>3.6203788403141373E-3</v>
      </c>
      <c r="BX73" s="35">
        <v>6.0434140788565545E-3</v>
      </c>
      <c r="BY73" s="33">
        <v>8.3324488009303317E-3</v>
      </c>
      <c r="BZ73" s="34">
        <v>1.5084041634940211E-3</v>
      </c>
      <c r="CA73" s="35">
        <v>6.8240446374363099E-3</v>
      </c>
      <c r="CB73" s="33">
        <v>1.3313441182403599E-3</v>
      </c>
      <c r="CC73" s="34">
        <v>2.1119746768201164E-3</v>
      </c>
      <c r="CD73" s="35">
        <v>-7.8063055857975541E-4</v>
      </c>
      <c r="CE73" s="33">
        <f t="shared" si="66"/>
        <v>1.7996241720101024E-2</v>
      </c>
      <c r="CF73" s="34">
        <f t="shared" si="67"/>
        <v>5.1287830038081583E-3</v>
      </c>
      <c r="CG73" s="35">
        <f t="shared" si="68"/>
        <v>1.2867458716292864E-2</v>
      </c>
      <c r="CH73" s="33">
        <v>8.5346934493250159E-3</v>
      </c>
      <c r="CI73" s="34">
        <v>2.0299097260971701E-3</v>
      </c>
      <c r="CJ73" s="35">
        <v>6.5047837232278458E-3</v>
      </c>
      <c r="CK73" s="33">
        <v>8.3242791613748288E-3</v>
      </c>
      <c r="CL73" s="34">
        <v>8.7240079539119308E-4</v>
      </c>
      <c r="CM73" s="35">
        <v>7.4518783659836352E-3</v>
      </c>
      <c r="CN73" s="33">
        <v>2.104142879501878E-4</v>
      </c>
      <c r="CO73" s="34">
        <v>1.1575089307059769E-3</v>
      </c>
      <c r="CP73" s="35">
        <v>-9.4709464275578945E-4</v>
      </c>
      <c r="CQ73" s="33">
        <f t="shared" si="69"/>
        <v>1.6858972610699845E-2</v>
      </c>
      <c r="CR73" s="34">
        <f t="shared" si="70"/>
        <v>2.9023105214883633E-3</v>
      </c>
      <c r="CS73" s="35">
        <f t="shared" si="71"/>
        <v>1.395666208921148E-2</v>
      </c>
    </row>
    <row r="74" spans="1:97" x14ac:dyDescent="0.35">
      <c r="A74" s="65" t="s">
        <v>96</v>
      </c>
      <c r="B74" s="33">
        <v>2.3557789246370577E-3</v>
      </c>
      <c r="C74" s="34">
        <v>7.478973313481596E-4</v>
      </c>
      <c r="D74" s="35">
        <v>1.6078815932888981E-3</v>
      </c>
      <c r="E74" s="33">
        <v>2.6208497876068939E-3</v>
      </c>
      <c r="F74" s="34">
        <v>6.9639625480202578E-4</v>
      </c>
      <c r="G74" s="35">
        <v>1.9244535328048682E-3</v>
      </c>
      <c r="H74" s="33">
        <v>-2.6507086296983639E-4</v>
      </c>
      <c r="I74" s="34">
        <v>5.1501076546133819E-5</v>
      </c>
      <c r="J74" s="35">
        <v>-3.165719395159701E-4</v>
      </c>
      <c r="K74" s="33">
        <f t="shared" si="48"/>
        <v>4.9766287122439516E-3</v>
      </c>
      <c r="L74" s="34">
        <f t="shared" si="49"/>
        <v>1.4442935861501854E-3</v>
      </c>
      <c r="M74" s="35">
        <f t="shared" si="50"/>
        <v>3.5323351260937662E-3</v>
      </c>
      <c r="N74" s="33">
        <v>3.8228309636378524E-3</v>
      </c>
      <c r="O74" s="34">
        <v>1.4213490969002523E-3</v>
      </c>
      <c r="P74" s="35">
        <v>2.4014818667376001E-3</v>
      </c>
      <c r="Q74" s="33">
        <v>3.3054327310518593E-3</v>
      </c>
      <c r="R74" s="34">
        <v>5.9568855063475137E-4</v>
      </c>
      <c r="S74" s="35">
        <v>2.7097441804171079E-3</v>
      </c>
      <c r="T74" s="33">
        <v>5.1739823258599297E-4</v>
      </c>
      <c r="U74" s="34">
        <v>8.2566054626550091E-4</v>
      </c>
      <c r="V74" s="35">
        <v>-3.0826231367950784E-4</v>
      </c>
      <c r="W74" s="33">
        <f t="shared" si="51"/>
        <v>7.1282636946897113E-3</v>
      </c>
      <c r="X74" s="34">
        <f t="shared" si="52"/>
        <v>2.0170376475350037E-3</v>
      </c>
      <c r="Y74" s="35">
        <f t="shared" si="53"/>
        <v>5.1112260471547081E-3</v>
      </c>
      <c r="Z74" s="33">
        <v>1.2104458322001906E-3</v>
      </c>
      <c r="AA74" s="34">
        <v>6.2988824204377348E-4</v>
      </c>
      <c r="AB74" s="35">
        <v>5.8055759015641711E-4</v>
      </c>
      <c r="AC74" s="33">
        <v>1.5071738891216239E-3</v>
      </c>
      <c r="AD74" s="34">
        <v>4.4971198929869027E-4</v>
      </c>
      <c r="AE74" s="35">
        <v>1.0574618998229336E-3</v>
      </c>
      <c r="AF74" s="33">
        <v>-2.967280569214334E-4</v>
      </c>
      <c r="AG74" s="34">
        <v>1.8017625274508321E-4</v>
      </c>
      <c r="AH74" s="35">
        <v>-4.769043096665165E-4</v>
      </c>
      <c r="AI74" s="33">
        <f t="shared" si="54"/>
        <v>2.7176197213218145E-3</v>
      </c>
      <c r="AJ74" s="34">
        <f t="shared" si="55"/>
        <v>1.0796002313424639E-3</v>
      </c>
      <c r="AK74" s="35">
        <f t="shared" si="56"/>
        <v>1.6380194899793506E-3</v>
      </c>
      <c r="AL74" s="33">
        <v>4.6212681834689748E-3</v>
      </c>
      <c r="AM74" s="34">
        <v>8.088242521266983E-4</v>
      </c>
      <c r="AN74" s="35">
        <v>3.8124439313422763E-3</v>
      </c>
      <c r="AO74" s="33">
        <v>9.2600237884743839E-3</v>
      </c>
      <c r="AP74" s="34">
        <v>1.1304811865575184E-3</v>
      </c>
      <c r="AQ74" s="35">
        <v>8.1295426019168653E-3</v>
      </c>
      <c r="AR74" s="33">
        <v>-4.6387556050054091E-3</v>
      </c>
      <c r="AS74" s="34">
        <v>-3.2165693443082007E-4</v>
      </c>
      <c r="AT74" s="35">
        <v>-4.317098670574589E-3</v>
      </c>
      <c r="AU74" s="33">
        <f t="shared" si="57"/>
        <v>1.388129197194336E-2</v>
      </c>
      <c r="AV74" s="34">
        <f t="shared" si="58"/>
        <v>1.9393054386842167E-3</v>
      </c>
      <c r="AW74" s="35">
        <f t="shared" si="59"/>
        <v>1.1941986533259142E-2</v>
      </c>
      <c r="AX74" s="33">
        <v>8.6265698487769001E-3</v>
      </c>
      <c r="AY74" s="34">
        <v>2.2422967210495503E-3</v>
      </c>
      <c r="AZ74" s="35">
        <v>6.3842731277273506E-3</v>
      </c>
      <c r="BA74" s="33">
        <v>1.1270240101367509E-2</v>
      </c>
      <c r="BB74" s="34">
        <v>1.6415851876330568E-3</v>
      </c>
      <c r="BC74" s="35">
        <v>9.6286549137344531E-3</v>
      </c>
      <c r="BD74" s="33">
        <v>-2.643670252590608E-3</v>
      </c>
      <c r="BE74" s="34">
        <v>6.0071153341649357E-4</v>
      </c>
      <c r="BF74" s="35">
        <v>-3.2443817860071025E-3</v>
      </c>
      <c r="BG74" s="33">
        <f t="shared" si="60"/>
        <v>1.9896809950144409E-2</v>
      </c>
      <c r="BH74" s="34">
        <f t="shared" si="61"/>
        <v>3.8838819086826071E-3</v>
      </c>
      <c r="BI74" s="35">
        <f t="shared" si="62"/>
        <v>1.6012928041461802E-2</v>
      </c>
      <c r="BJ74" s="33">
        <v>4.0819176557627731E-3</v>
      </c>
      <c r="BK74" s="34">
        <v>1.537776876810386E-3</v>
      </c>
      <c r="BL74" s="35">
        <v>2.5441407789523868E-3</v>
      </c>
      <c r="BM74" s="33">
        <v>3.5496055051643239E-3</v>
      </c>
      <c r="BN74" s="34">
        <v>9.5830449898335766E-4</v>
      </c>
      <c r="BO74" s="35">
        <v>2.5913010061809662E-3</v>
      </c>
      <c r="BP74" s="33">
        <v>5.3231215059844936E-4</v>
      </c>
      <c r="BQ74" s="34">
        <v>5.7947237782702838E-4</v>
      </c>
      <c r="BR74" s="35">
        <v>-4.7160227228579352E-5</v>
      </c>
      <c r="BS74" s="33">
        <f t="shared" si="63"/>
        <v>7.6315231609270975E-3</v>
      </c>
      <c r="BT74" s="34">
        <f t="shared" si="64"/>
        <v>2.4960813757937436E-3</v>
      </c>
      <c r="BU74" s="35">
        <f t="shared" si="65"/>
        <v>5.1354417851333534E-3</v>
      </c>
      <c r="BV74" s="33">
        <v>6.5766657706946971E-3</v>
      </c>
      <c r="BW74" s="34">
        <v>2.5733484936462216E-3</v>
      </c>
      <c r="BX74" s="35">
        <v>4.0033172770484755E-3</v>
      </c>
      <c r="BY74" s="33">
        <v>8.8388063743387868E-3</v>
      </c>
      <c r="BZ74" s="34">
        <v>2.1321631726498712E-3</v>
      </c>
      <c r="CA74" s="35">
        <v>6.7066432016889147E-3</v>
      </c>
      <c r="CB74" s="33">
        <v>-2.2621406036440884E-3</v>
      </c>
      <c r="CC74" s="34">
        <v>4.4118532099635035E-4</v>
      </c>
      <c r="CD74" s="35">
        <v>-2.7033259246404392E-3</v>
      </c>
      <c r="CE74" s="33">
        <f t="shared" si="66"/>
        <v>1.5415472145033485E-2</v>
      </c>
      <c r="CF74" s="34">
        <f t="shared" si="67"/>
        <v>4.7055116662960928E-3</v>
      </c>
      <c r="CG74" s="35">
        <f t="shared" si="68"/>
        <v>1.0709960478737391E-2</v>
      </c>
      <c r="CH74" s="33">
        <v>7.0007047368867027E-3</v>
      </c>
      <c r="CI74" s="34">
        <v>1.5259635654533258E-3</v>
      </c>
      <c r="CJ74" s="35">
        <v>5.474741171433377E-3</v>
      </c>
      <c r="CK74" s="33">
        <v>7.4884301637805541E-3</v>
      </c>
      <c r="CL74" s="34">
        <v>1.5534969525532456E-3</v>
      </c>
      <c r="CM74" s="35">
        <v>5.9349332112273081E-3</v>
      </c>
      <c r="CN74" s="33">
        <v>-4.8772542689385105E-4</v>
      </c>
      <c r="CO74" s="34">
        <v>-2.7533387099919768E-5</v>
      </c>
      <c r="CP74" s="35">
        <v>-4.6019203979393106E-4</v>
      </c>
      <c r="CQ74" s="33">
        <f t="shared" si="69"/>
        <v>1.4489134900667257E-2</v>
      </c>
      <c r="CR74" s="34">
        <f t="shared" si="70"/>
        <v>3.0794605180065717E-3</v>
      </c>
      <c r="CS74" s="35">
        <f t="shared" si="71"/>
        <v>1.1409674382660686E-2</v>
      </c>
    </row>
    <row r="75" spans="1:97" x14ac:dyDescent="0.35">
      <c r="A75" s="65" t="s">
        <v>97</v>
      </c>
      <c r="B75" s="33">
        <v>2.7077388240284595E-3</v>
      </c>
      <c r="C75" s="34">
        <v>6.04983514417654E-4</v>
      </c>
      <c r="D75" s="35">
        <v>2.1027553096108053E-3</v>
      </c>
      <c r="E75" s="33">
        <v>1.7994651826428992E-3</v>
      </c>
      <c r="F75" s="34">
        <v>3.4851099520857637E-4</v>
      </c>
      <c r="G75" s="35">
        <v>1.4509541874343228E-3</v>
      </c>
      <c r="H75" s="33">
        <v>9.0827364138556014E-4</v>
      </c>
      <c r="I75" s="34">
        <v>2.5647251920907763E-4</v>
      </c>
      <c r="J75" s="35">
        <v>6.518011221764825E-4</v>
      </c>
      <c r="K75" s="33">
        <f t="shared" si="48"/>
        <v>4.5072040066713587E-3</v>
      </c>
      <c r="L75" s="34">
        <f t="shared" si="49"/>
        <v>9.5349450962623036E-4</v>
      </c>
      <c r="M75" s="35">
        <f t="shared" si="50"/>
        <v>3.5537094970451281E-3</v>
      </c>
      <c r="N75" s="33">
        <v>4.29682604336383E-3</v>
      </c>
      <c r="O75" s="34">
        <v>9.6132757141342189E-4</v>
      </c>
      <c r="P75" s="35">
        <v>3.3354984719504085E-3</v>
      </c>
      <c r="Q75" s="33">
        <v>3.2355365526815583E-3</v>
      </c>
      <c r="R75" s="34">
        <v>1.2737462280794779E-3</v>
      </c>
      <c r="S75" s="35">
        <v>1.9617903246020802E-3</v>
      </c>
      <c r="T75" s="33">
        <v>1.0612894906822726E-3</v>
      </c>
      <c r="U75" s="34">
        <v>-3.1241865666605602E-4</v>
      </c>
      <c r="V75" s="35">
        <v>1.3737081473483284E-3</v>
      </c>
      <c r="W75" s="33">
        <f t="shared" si="51"/>
        <v>7.5323625960453883E-3</v>
      </c>
      <c r="X75" s="34">
        <f t="shared" si="52"/>
        <v>2.2350737994928996E-3</v>
      </c>
      <c r="Y75" s="35">
        <f t="shared" si="53"/>
        <v>5.2972887965524887E-3</v>
      </c>
      <c r="Z75" s="33">
        <v>7.1163968879848086E-3</v>
      </c>
      <c r="AA75" s="34">
        <v>7.8125753179017986E-4</v>
      </c>
      <c r="AB75" s="35">
        <v>6.3351393561946285E-3</v>
      </c>
      <c r="AC75" s="33">
        <v>1.2134316523181043E-3</v>
      </c>
      <c r="AD75" s="34">
        <v>1.9386827923298659E-4</v>
      </c>
      <c r="AE75" s="35">
        <v>1.0195633730851177E-3</v>
      </c>
      <c r="AF75" s="33">
        <v>5.9029652356667045E-3</v>
      </c>
      <c r="AG75" s="34">
        <v>5.8738925255719327E-4</v>
      </c>
      <c r="AH75" s="35">
        <v>5.3155759831095108E-3</v>
      </c>
      <c r="AI75" s="33">
        <f t="shared" si="54"/>
        <v>8.3298285403029127E-3</v>
      </c>
      <c r="AJ75" s="34">
        <f t="shared" si="55"/>
        <v>9.7512581102316646E-4</v>
      </c>
      <c r="AK75" s="35">
        <f t="shared" si="56"/>
        <v>7.3547027292797463E-3</v>
      </c>
      <c r="AL75" s="33">
        <v>9.6439752909078628E-3</v>
      </c>
      <c r="AM75" s="34">
        <v>9.0095274133060823E-4</v>
      </c>
      <c r="AN75" s="35">
        <v>8.7430225495772548E-3</v>
      </c>
      <c r="AO75" s="33">
        <v>4.93488918025201E-3</v>
      </c>
      <c r="AP75" s="34">
        <v>4.6492234423052813E-4</v>
      </c>
      <c r="AQ75" s="35">
        <v>4.4699668360214818E-3</v>
      </c>
      <c r="AR75" s="33">
        <v>4.7090861106558529E-3</v>
      </c>
      <c r="AS75" s="34">
        <v>4.360303971000801E-4</v>
      </c>
      <c r="AT75" s="35">
        <v>4.2730557135557731E-3</v>
      </c>
      <c r="AU75" s="33">
        <f t="shared" si="57"/>
        <v>1.4578864471159872E-2</v>
      </c>
      <c r="AV75" s="34">
        <f t="shared" si="58"/>
        <v>1.3658750855611364E-3</v>
      </c>
      <c r="AW75" s="35">
        <f t="shared" si="59"/>
        <v>1.3212989385598737E-2</v>
      </c>
      <c r="AX75" s="33">
        <v>1.3449999758982711E-2</v>
      </c>
      <c r="AY75" s="34">
        <v>2.1406251506358039E-3</v>
      </c>
      <c r="AZ75" s="35">
        <v>1.1309374608346906E-2</v>
      </c>
      <c r="BA75" s="33">
        <v>6.5297909416063317E-3</v>
      </c>
      <c r="BB75" s="34">
        <v>1.466017767794306E-3</v>
      </c>
      <c r="BC75" s="35">
        <v>5.0637731738120261E-3</v>
      </c>
      <c r="BD75" s="33">
        <v>6.9202088173763773E-3</v>
      </c>
      <c r="BE75" s="34">
        <v>6.746073828414979E-4</v>
      </c>
      <c r="BF75" s="35">
        <v>6.2456014345348802E-3</v>
      </c>
      <c r="BG75" s="33">
        <f t="shared" si="60"/>
        <v>1.9979790700589042E-2</v>
      </c>
      <c r="BH75" s="34">
        <f t="shared" si="61"/>
        <v>3.6066429184301099E-3</v>
      </c>
      <c r="BI75" s="35">
        <f t="shared" si="62"/>
        <v>1.6373147782158932E-2</v>
      </c>
      <c r="BJ75" s="33">
        <v>4.7240894366944002E-3</v>
      </c>
      <c r="BK75" s="34">
        <v>9.9154511361554875E-4</v>
      </c>
      <c r="BL75" s="35">
        <v>3.7325443230788514E-3</v>
      </c>
      <c r="BM75" s="33">
        <v>2.6266666345310281E-3</v>
      </c>
      <c r="BN75" s="34">
        <v>4.2226228465105519E-4</v>
      </c>
      <c r="BO75" s="35">
        <v>2.2044043498799732E-3</v>
      </c>
      <c r="BP75" s="33">
        <v>2.097422802163372E-3</v>
      </c>
      <c r="BQ75" s="34">
        <v>5.6928282896449357E-4</v>
      </c>
      <c r="BR75" s="35">
        <v>1.5281399731988782E-3</v>
      </c>
      <c r="BS75" s="33">
        <f t="shared" si="63"/>
        <v>7.3507560712254283E-3</v>
      </c>
      <c r="BT75" s="34">
        <f t="shared" si="64"/>
        <v>1.4138073982666039E-3</v>
      </c>
      <c r="BU75" s="35">
        <f t="shared" si="65"/>
        <v>5.936948672958825E-3</v>
      </c>
      <c r="BV75" s="33">
        <v>7.8287234760477022E-3</v>
      </c>
      <c r="BW75" s="34">
        <v>2.3914940179509676E-3</v>
      </c>
      <c r="BX75" s="35">
        <v>5.4372294580967342E-3</v>
      </c>
      <c r="BY75" s="33">
        <v>5.1164655779112472E-3</v>
      </c>
      <c r="BZ75" s="34">
        <v>1.013688576744724E-3</v>
      </c>
      <c r="CA75" s="35">
        <v>4.1027770011665236E-3</v>
      </c>
      <c r="CB75" s="33">
        <v>2.7122578981364541E-3</v>
      </c>
      <c r="CC75" s="34">
        <v>1.3778054412062436E-3</v>
      </c>
      <c r="CD75" s="35">
        <v>1.3344524569302105E-3</v>
      </c>
      <c r="CE75" s="33">
        <f t="shared" si="66"/>
        <v>1.2945189053958949E-2</v>
      </c>
      <c r="CF75" s="34">
        <f t="shared" si="67"/>
        <v>3.4051825946956917E-3</v>
      </c>
      <c r="CG75" s="35">
        <f t="shared" si="68"/>
        <v>9.5400064592632578E-3</v>
      </c>
      <c r="CH75" s="33">
        <v>9.1037350448774212E-3</v>
      </c>
      <c r="CI75" s="34">
        <v>1.4910835655133185E-3</v>
      </c>
      <c r="CJ75" s="35">
        <v>7.612651479364102E-3</v>
      </c>
      <c r="CK75" s="33">
        <v>5.0689851726165797E-3</v>
      </c>
      <c r="CL75" s="34">
        <v>7.1702642513521062E-4</v>
      </c>
      <c r="CM75" s="35">
        <v>4.3519587474813689E-3</v>
      </c>
      <c r="CN75" s="33">
        <v>4.0347498722608406E-3</v>
      </c>
      <c r="CO75" s="34">
        <v>7.7405714037810788E-4</v>
      </c>
      <c r="CP75" s="35">
        <v>3.2606927318827332E-3</v>
      </c>
      <c r="CQ75" s="33">
        <f t="shared" si="69"/>
        <v>1.4172720217494002E-2</v>
      </c>
      <c r="CR75" s="34">
        <f t="shared" si="70"/>
        <v>2.2081099906485291E-3</v>
      </c>
      <c r="CS75" s="35">
        <f t="shared" si="71"/>
        <v>1.196461022684547E-2</v>
      </c>
    </row>
    <row r="76" spans="1:97" x14ac:dyDescent="0.35">
      <c r="A76" s="65" t="s">
        <v>98</v>
      </c>
      <c r="B76" s="33">
        <v>2.9311427567039728E-3</v>
      </c>
      <c r="C76" s="34">
        <v>8.53482490313263E-4</v>
      </c>
      <c r="D76" s="35">
        <v>2.0776602663907097E-3</v>
      </c>
      <c r="E76" s="33">
        <v>2.8595927791969828E-3</v>
      </c>
      <c r="F76" s="34">
        <v>3.8839240663755955E-4</v>
      </c>
      <c r="G76" s="35">
        <v>2.4712003725594232E-3</v>
      </c>
      <c r="H76" s="33">
        <v>7.1549977506989702E-5</v>
      </c>
      <c r="I76" s="34">
        <v>4.6509008367570345E-4</v>
      </c>
      <c r="J76" s="35">
        <v>-3.9354010616871353E-4</v>
      </c>
      <c r="K76" s="33">
        <f t="shared" si="48"/>
        <v>5.7907355359009555E-3</v>
      </c>
      <c r="L76" s="34">
        <f t="shared" si="49"/>
        <v>1.2418748969508227E-3</v>
      </c>
      <c r="M76" s="35">
        <f t="shared" si="50"/>
        <v>4.5488606389501324E-3</v>
      </c>
      <c r="N76" s="33">
        <v>4.0759423968158084E-3</v>
      </c>
      <c r="O76" s="34">
        <v>8.4991869833015636E-4</v>
      </c>
      <c r="P76" s="35">
        <v>3.2260236984856523E-3</v>
      </c>
      <c r="Q76" s="33">
        <v>3.471437989151391E-3</v>
      </c>
      <c r="R76" s="34">
        <v>4.4791077873149659E-4</v>
      </c>
      <c r="S76" s="35">
        <v>3.0235272104198944E-3</v>
      </c>
      <c r="T76" s="33">
        <v>6.045044076644177E-4</v>
      </c>
      <c r="U76" s="34">
        <v>4.0200791959865977E-4</v>
      </c>
      <c r="V76" s="35">
        <v>2.0249648806575787E-4</v>
      </c>
      <c r="W76" s="33">
        <f t="shared" si="51"/>
        <v>7.5473803859671994E-3</v>
      </c>
      <c r="X76" s="34">
        <f t="shared" si="52"/>
        <v>1.2978294770616529E-3</v>
      </c>
      <c r="Y76" s="35">
        <f t="shared" si="53"/>
        <v>6.2495509089055467E-3</v>
      </c>
      <c r="Z76" s="33">
        <v>2.0174413198043666E-3</v>
      </c>
      <c r="AA76" s="34">
        <v>4.0343952834401037E-4</v>
      </c>
      <c r="AB76" s="35">
        <v>1.6140017914603563E-3</v>
      </c>
      <c r="AC76" s="33">
        <v>7.0311788241064228E-3</v>
      </c>
      <c r="AD76" s="34">
        <v>3.566533361555317E-4</v>
      </c>
      <c r="AE76" s="35">
        <v>6.6745254879508912E-3</v>
      </c>
      <c r="AF76" s="33">
        <v>-5.0137375043020566E-3</v>
      </c>
      <c r="AG76" s="34">
        <v>4.6786192188478669E-5</v>
      </c>
      <c r="AH76" s="35">
        <v>-5.0605236964905344E-3</v>
      </c>
      <c r="AI76" s="33">
        <f t="shared" si="54"/>
        <v>9.0486201439107898E-3</v>
      </c>
      <c r="AJ76" s="34">
        <f t="shared" si="55"/>
        <v>7.6009286449954202E-4</v>
      </c>
      <c r="AK76" s="35">
        <f t="shared" si="56"/>
        <v>8.288527279411248E-3</v>
      </c>
      <c r="AL76" s="33">
        <v>6.1704773705453346E-3</v>
      </c>
      <c r="AM76" s="34">
        <v>8.4455778047522667E-4</v>
      </c>
      <c r="AN76" s="35">
        <v>5.3259195900701075E-3</v>
      </c>
      <c r="AO76" s="33">
        <v>9.6477027141992078E-3</v>
      </c>
      <c r="AP76" s="34">
        <v>4.5418548940260765E-4</v>
      </c>
      <c r="AQ76" s="35">
        <v>9.1935172247965997E-3</v>
      </c>
      <c r="AR76" s="33">
        <v>-3.4772253436538732E-3</v>
      </c>
      <c r="AS76" s="34">
        <v>3.9037229107261902E-4</v>
      </c>
      <c r="AT76" s="35">
        <v>-3.8675976347264922E-3</v>
      </c>
      <c r="AU76" s="33">
        <f t="shared" si="57"/>
        <v>1.5818180084744542E-2</v>
      </c>
      <c r="AV76" s="34">
        <f t="shared" si="58"/>
        <v>1.2987432698778343E-3</v>
      </c>
      <c r="AW76" s="35">
        <f t="shared" si="59"/>
        <v>1.4519436814866707E-2</v>
      </c>
      <c r="AX76" s="33">
        <v>9.8226635787373728E-3</v>
      </c>
      <c r="AY76" s="34">
        <v>3.3217587258609063E-3</v>
      </c>
      <c r="AZ76" s="35">
        <v>6.5009048528764657E-3</v>
      </c>
      <c r="BA76" s="33">
        <v>1.1027804004477707E-2</v>
      </c>
      <c r="BB76" s="34">
        <v>9.921962398095729E-4</v>
      </c>
      <c r="BC76" s="35">
        <v>1.0035607764668135E-2</v>
      </c>
      <c r="BD76" s="33">
        <v>-1.2051404257403357E-3</v>
      </c>
      <c r="BE76" s="34">
        <v>2.3295624860513332E-3</v>
      </c>
      <c r="BF76" s="35">
        <v>-3.5347029117916689E-3</v>
      </c>
      <c r="BG76" s="33">
        <f t="shared" si="60"/>
        <v>2.0850467583215078E-2</v>
      </c>
      <c r="BH76" s="34">
        <f t="shared" si="61"/>
        <v>4.3139549656704794E-3</v>
      </c>
      <c r="BI76" s="35">
        <f t="shared" si="62"/>
        <v>1.6536512617544602E-2</v>
      </c>
      <c r="BJ76" s="33">
        <v>4.1201699691189812E-3</v>
      </c>
      <c r="BK76" s="34">
        <v>1.2286249011161949E-3</v>
      </c>
      <c r="BL76" s="35">
        <v>2.8915450680027863E-3</v>
      </c>
      <c r="BM76" s="33">
        <v>4.9885168225754584E-3</v>
      </c>
      <c r="BN76" s="34">
        <v>5.0353030147639373E-4</v>
      </c>
      <c r="BO76" s="35">
        <v>4.4849865210990648E-3</v>
      </c>
      <c r="BP76" s="33">
        <v>-8.6834685345647724E-4</v>
      </c>
      <c r="BQ76" s="34">
        <v>7.2509459963980116E-4</v>
      </c>
      <c r="BR76" s="35">
        <v>-1.5934414530962785E-3</v>
      </c>
      <c r="BS76" s="33">
        <f t="shared" si="63"/>
        <v>9.1086867916944404E-3</v>
      </c>
      <c r="BT76" s="34">
        <f t="shared" si="64"/>
        <v>1.7321552025925885E-3</v>
      </c>
      <c r="BU76" s="35">
        <f t="shared" si="65"/>
        <v>7.376531589101851E-3</v>
      </c>
      <c r="BV76" s="33">
        <v>8.7628771302909261E-3</v>
      </c>
      <c r="BW76" s="34">
        <v>3.0612059342070997E-3</v>
      </c>
      <c r="BX76" s="35">
        <v>5.7016711960838256E-3</v>
      </c>
      <c r="BY76" s="33">
        <v>8.8324472233628562E-3</v>
      </c>
      <c r="BZ76" s="34">
        <v>1.0551261050839198E-3</v>
      </c>
      <c r="CA76" s="35">
        <v>7.7773211182789355E-3</v>
      </c>
      <c r="CB76" s="33">
        <v>-6.9570093071930073E-5</v>
      </c>
      <c r="CC76" s="34">
        <v>2.0060798291231799E-3</v>
      </c>
      <c r="CD76" s="35">
        <v>-2.0756499221951099E-3</v>
      </c>
      <c r="CE76" s="33">
        <f t="shared" si="66"/>
        <v>1.7595324353653782E-2</v>
      </c>
      <c r="CF76" s="34">
        <f t="shared" si="67"/>
        <v>4.1163320392910195E-3</v>
      </c>
      <c r="CG76" s="35">
        <f t="shared" si="68"/>
        <v>1.347899231436276E-2</v>
      </c>
      <c r="CH76" s="33">
        <v>7.7867027245250627E-3</v>
      </c>
      <c r="CI76" s="34">
        <v>1.5527776727762145E-3</v>
      </c>
      <c r="CJ76" s="35">
        <v>6.2339250517488487E-3</v>
      </c>
      <c r="CK76" s="33">
        <v>8.8686029591230932E-3</v>
      </c>
      <c r="CL76" s="34">
        <v>1.1346260800916864E-3</v>
      </c>
      <c r="CM76" s="35">
        <v>7.7339768790314076E-3</v>
      </c>
      <c r="CN76" s="33">
        <v>-1.0819002345980311E-3</v>
      </c>
      <c r="CO76" s="34">
        <v>4.1815159268452804E-4</v>
      </c>
      <c r="CP76" s="35">
        <v>-1.5000518272825589E-3</v>
      </c>
      <c r="CQ76" s="33">
        <f t="shared" si="69"/>
        <v>1.6655305683648154E-2</v>
      </c>
      <c r="CR76" s="34">
        <f t="shared" si="70"/>
        <v>2.6874037528679009E-3</v>
      </c>
      <c r="CS76" s="35">
        <f t="shared" si="71"/>
        <v>1.3967901930780256E-2</v>
      </c>
    </row>
    <row r="77" spans="1:97" x14ac:dyDescent="0.35">
      <c r="A77" s="65" t="s">
        <v>99</v>
      </c>
      <c r="B77" s="33">
        <v>2.6508155350986398E-3</v>
      </c>
      <c r="C77" s="34">
        <v>1.1243208965242639E-3</v>
      </c>
      <c r="D77" s="35">
        <v>1.5264946385743759E-3</v>
      </c>
      <c r="E77" s="33">
        <v>2.4265439557175123E-3</v>
      </c>
      <c r="F77" s="34">
        <v>5.8276398684733641E-4</v>
      </c>
      <c r="G77" s="35">
        <v>1.843779968870176E-3</v>
      </c>
      <c r="H77" s="33">
        <v>2.2427157938112766E-4</v>
      </c>
      <c r="I77" s="34">
        <v>5.4155690967692754E-4</v>
      </c>
      <c r="J77" s="35">
        <v>-3.1728533029580009E-4</v>
      </c>
      <c r="K77" s="33">
        <f t="shared" si="48"/>
        <v>5.0773594908161516E-3</v>
      </c>
      <c r="L77" s="34">
        <f t="shared" si="49"/>
        <v>1.7070848833716005E-3</v>
      </c>
      <c r="M77" s="35">
        <f t="shared" si="50"/>
        <v>3.3702746074445516E-3</v>
      </c>
      <c r="N77" s="33">
        <v>3.8538850194252119E-3</v>
      </c>
      <c r="O77" s="34">
        <v>1.1290250402486842E-3</v>
      </c>
      <c r="P77" s="35">
        <v>2.7248599791765277E-3</v>
      </c>
      <c r="Q77" s="33">
        <v>4.5603007841715955E-3</v>
      </c>
      <c r="R77" s="34">
        <v>1.6068316385433709E-3</v>
      </c>
      <c r="S77" s="35">
        <v>2.9534691456282246E-3</v>
      </c>
      <c r="T77" s="33">
        <v>-7.0641576474638357E-4</v>
      </c>
      <c r="U77" s="34">
        <v>-4.7780659829468669E-4</v>
      </c>
      <c r="V77" s="35">
        <v>-2.2860916645169689E-4</v>
      </c>
      <c r="W77" s="33">
        <f t="shared" si="51"/>
        <v>8.4141858035968083E-3</v>
      </c>
      <c r="X77" s="34">
        <f t="shared" si="52"/>
        <v>2.7358566787920552E-3</v>
      </c>
      <c r="Y77" s="35">
        <f t="shared" si="53"/>
        <v>5.6783291248047527E-3</v>
      </c>
      <c r="Z77" s="33">
        <v>1.8080406951197102E-3</v>
      </c>
      <c r="AA77" s="34">
        <v>6.3426519671339185E-4</v>
      </c>
      <c r="AB77" s="35">
        <v>1.1737754984063183E-3</v>
      </c>
      <c r="AC77" s="33">
        <v>1.5236843708948521E-3</v>
      </c>
      <c r="AD77" s="34">
        <v>5.4384788876349604E-4</v>
      </c>
      <c r="AE77" s="35">
        <v>9.7983648213135609E-4</v>
      </c>
      <c r="AF77" s="33">
        <v>2.8435632422485794E-4</v>
      </c>
      <c r="AG77" s="34">
        <v>9.0417307949895807E-5</v>
      </c>
      <c r="AH77" s="35">
        <v>1.9393901627496224E-4</v>
      </c>
      <c r="AI77" s="33">
        <f t="shared" si="54"/>
        <v>3.3317250660145625E-3</v>
      </c>
      <c r="AJ77" s="34">
        <f t="shared" si="55"/>
        <v>1.1781130854768879E-3</v>
      </c>
      <c r="AK77" s="35">
        <f t="shared" si="56"/>
        <v>2.1536119805376742E-3</v>
      </c>
      <c r="AL77" s="33">
        <v>7.771703628559592E-3</v>
      </c>
      <c r="AM77" s="34">
        <v>1.0584934307702012E-3</v>
      </c>
      <c r="AN77" s="35">
        <v>6.7132101977893906E-3</v>
      </c>
      <c r="AO77" s="33">
        <v>5.7753749989117864E-3</v>
      </c>
      <c r="AP77" s="34">
        <v>9.3264231294804857E-4</v>
      </c>
      <c r="AQ77" s="35">
        <v>4.8427326859637378E-3</v>
      </c>
      <c r="AR77" s="33">
        <v>1.9963286296478052E-3</v>
      </c>
      <c r="AS77" s="34">
        <v>1.258511178221526E-4</v>
      </c>
      <c r="AT77" s="35">
        <v>1.8704775118256528E-3</v>
      </c>
      <c r="AU77" s="33">
        <f t="shared" si="57"/>
        <v>1.3547078627471378E-2</v>
      </c>
      <c r="AV77" s="34">
        <f t="shared" si="58"/>
        <v>1.99113574371825E-3</v>
      </c>
      <c r="AW77" s="35">
        <f t="shared" si="59"/>
        <v>1.1555942883753129E-2</v>
      </c>
      <c r="AX77" s="33">
        <v>9.1139730021860543E-3</v>
      </c>
      <c r="AY77" s="34">
        <v>2.9412200441120383E-3</v>
      </c>
      <c r="AZ77" s="35">
        <v>6.1727529580740152E-3</v>
      </c>
      <c r="BA77" s="33">
        <v>1.1318291986506438E-2</v>
      </c>
      <c r="BB77" s="34">
        <v>1.6819146598071699E-3</v>
      </c>
      <c r="BC77" s="35">
        <v>9.6363773266992681E-3</v>
      </c>
      <c r="BD77" s="33">
        <v>-2.204318984320385E-3</v>
      </c>
      <c r="BE77" s="34">
        <v>1.2593053843048684E-3</v>
      </c>
      <c r="BF77" s="35">
        <v>-3.4636243686252529E-3</v>
      </c>
      <c r="BG77" s="33">
        <f t="shared" si="60"/>
        <v>2.0432264988692495E-2</v>
      </c>
      <c r="BH77" s="34">
        <f t="shared" si="61"/>
        <v>4.6231347039192086E-3</v>
      </c>
      <c r="BI77" s="35">
        <f t="shared" si="62"/>
        <v>1.5809130284773282E-2</v>
      </c>
      <c r="BJ77" s="33">
        <v>3.4861065100614463E-3</v>
      </c>
      <c r="BK77" s="34">
        <v>9.8344095589422329E-4</v>
      </c>
      <c r="BL77" s="35">
        <v>2.5026655541672228E-3</v>
      </c>
      <c r="BM77" s="33">
        <v>4.7797765806648403E-3</v>
      </c>
      <c r="BN77" s="34">
        <v>1.2962970599559919E-3</v>
      </c>
      <c r="BO77" s="35">
        <v>3.4834795207088483E-3</v>
      </c>
      <c r="BP77" s="33">
        <v>-1.2936700706033942E-3</v>
      </c>
      <c r="BQ77" s="34">
        <v>-3.1285610406176856E-4</v>
      </c>
      <c r="BR77" s="35">
        <v>-9.8081396654162547E-4</v>
      </c>
      <c r="BS77" s="33">
        <f t="shared" si="63"/>
        <v>8.2658830907262858E-3</v>
      </c>
      <c r="BT77" s="34">
        <f t="shared" si="64"/>
        <v>2.2797380158502151E-3</v>
      </c>
      <c r="BU77" s="35">
        <f t="shared" si="65"/>
        <v>5.9861450748760706E-3</v>
      </c>
      <c r="BV77" s="33">
        <v>7.795560357447719E-3</v>
      </c>
      <c r="BW77" s="34">
        <v>3.0179220239303453E-3</v>
      </c>
      <c r="BX77" s="35">
        <v>4.7776383335173742E-3</v>
      </c>
      <c r="BY77" s="33">
        <v>7.9133777752729735E-3</v>
      </c>
      <c r="BZ77" s="34">
        <v>1.470839119964676E-3</v>
      </c>
      <c r="CA77" s="35">
        <v>6.4425386553082975E-3</v>
      </c>
      <c r="CB77" s="33">
        <v>-1.1781741782525409E-4</v>
      </c>
      <c r="CC77" s="34">
        <v>1.5470829039656692E-3</v>
      </c>
      <c r="CD77" s="35">
        <v>-1.6649003217909233E-3</v>
      </c>
      <c r="CE77" s="33">
        <f t="shared" si="66"/>
        <v>1.5708938132720694E-2</v>
      </c>
      <c r="CF77" s="34">
        <f t="shared" si="67"/>
        <v>4.4887611438950217E-3</v>
      </c>
      <c r="CG77" s="35">
        <f t="shared" si="68"/>
        <v>1.1220176988825672E-2</v>
      </c>
      <c r="CH77" s="33">
        <v>7.4871029332321632E-3</v>
      </c>
      <c r="CI77" s="34">
        <v>2.0625531984435393E-3</v>
      </c>
      <c r="CJ77" s="35">
        <v>5.4245497347886239E-3</v>
      </c>
      <c r="CK77" s="33">
        <v>8.5138281206686168E-3</v>
      </c>
      <c r="CL77" s="34">
        <v>1.11815052618444E-3</v>
      </c>
      <c r="CM77" s="35">
        <v>7.395677594484177E-3</v>
      </c>
      <c r="CN77" s="33">
        <v>-1.0267251874364542E-3</v>
      </c>
      <c r="CO77" s="34">
        <v>9.444026722590993E-4</v>
      </c>
      <c r="CP77" s="35">
        <v>-1.9711278596955531E-3</v>
      </c>
      <c r="CQ77" s="33">
        <f t="shared" si="69"/>
        <v>1.6000931053900779E-2</v>
      </c>
      <c r="CR77" s="34">
        <f t="shared" si="70"/>
        <v>3.1807037246279792E-3</v>
      </c>
      <c r="CS77" s="35">
        <f t="shared" si="71"/>
        <v>1.28202273292728E-2</v>
      </c>
    </row>
    <row r="78" spans="1:97" x14ac:dyDescent="0.35">
      <c r="A78" s="65" t="s">
        <v>100</v>
      </c>
      <c r="B78" s="33">
        <v>2.6716672822032503E-3</v>
      </c>
      <c r="C78" s="34">
        <v>9.8834443409070928E-4</v>
      </c>
      <c r="D78" s="35">
        <v>1.6833228481125408E-3</v>
      </c>
      <c r="E78" s="33">
        <v>2.1052696597584071E-3</v>
      </c>
      <c r="F78" s="34">
        <v>4.1369073228182684E-4</v>
      </c>
      <c r="G78" s="35">
        <v>1.6915789274765804E-3</v>
      </c>
      <c r="H78" s="33">
        <v>5.6639762244484312E-4</v>
      </c>
      <c r="I78" s="34">
        <v>5.7465370180888244E-4</v>
      </c>
      <c r="J78" s="35">
        <v>-8.2560793640395341E-6</v>
      </c>
      <c r="K78" s="33">
        <f t="shared" si="48"/>
        <v>4.776936941961657E-3</v>
      </c>
      <c r="L78" s="34">
        <f t="shared" si="49"/>
        <v>1.4020351663725362E-3</v>
      </c>
      <c r="M78" s="35">
        <f t="shared" si="50"/>
        <v>3.3749017755891212E-3</v>
      </c>
      <c r="N78" s="33">
        <v>3.8025361085746601E-3</v>
      </c>
      <c r="O78" s="34">
        <v>1.2297888883812929E-3</v>
      </c>
      <c r="P78" s="35">
        <v>2.5727472201933672E-3</v>
      </c>
      <c r="Q78" s="33">
        <v>3.4074368438977822E-3</v>
      </c>
      <c r="R78" s="34">
        <v>6.7082173736408574E-4</v>
      </c>
      <c r="S78" s="35">
        <v>2.7366151065336963E-3</v>
      </c>
      <c r="T78" s="33">
        <v>3.9509926467687817E-4</v>
      </c>
      <c r="U78" s="34">
        <v>5.5896715101720715E-4</v>
      </c>
      <c r="V78" s="35">
        <v>-1.6386788634032909E-4</v>
      </c>
      <c r="W78" s="33">
        <f t="shared" si="51"/>
        <v>7.2099729524724423E-3</v>
      </c>
      <c r="X78" s="34">
        <f t="shared" si="52"/>
        <v>1.9006106257453787E-3</v>
      </c>
      <c r="Y78" s="35">
        <f t="shared" si="53"/>
        <v>5.3093623267270636E-3</v>
      </c>
      <c r="Z78" s="33">
        <v>8.9911762081564309E-4</v>
      </c>
      <c r="AA78" s="34">
        <v>2.896049172474818E-4</v>
      </c>
      <c r="AB78" s="35">
        <v>6.0951270356816129E-4</v>
      </c>
      <c r="AC78" s="33">
        <v>1.1555453302483729E-3</v>
      </c>
      <c r="AD78" s="34">
        <v>2.9134786733544583E-4</v>
      </c>
      <c r="AE78" s="35">
        <v>8.6419746291292721E-4</v>
      </c>
      <c r="AF78" s="33">
        <v>-2.5642770943272994E-4</v>
      </c>
      <c r="AG78" s="34">
        <v>-1.7429500879640293E-6</v>
      </c>
      <c r="AH78" s="35">
        <v>-2.5468475934476592E-4</v>
      </c>
      <c r="AI78" s="33">
        <f t="shared" si="54"/>
        <v>2.0546629510640162E-3</v>
      </c>
      <c r="AJ78" s="34">
        <f t="shared" si="55"/>
        <v>5.8095278458292763E-4</v>
      </c>
      <c r="AK78" s="35">
        <f t="shared" si="56"/>
        <v>1.4737101664810885E-3</v>
      </c>
      <c r="AL78" s="33">
        <v>5.5001694942515373E-3</v>
      </c>
      <c r="AM78" s="34">
        <v>9.3385431028804723E-4</v>
      </c>
      <c r="AN78" s="35">
        <v>4.5663151839634899E-3</v>
      </c>
      <c r="AO78" s="33">
        <v>9.6148465589303359E-3</v>
      </c>
      <c r="AP78" s="34">
        <v>7.3573898362281286E-4</v>
      </c>
      <c r="AQ78" s="35">
        <v>8.8791075753075228E-3</v>
      </c>
      <c r="AR78" s="33">
        <v>-4.1146770646787985E-3</v>
      </c>
      <c r="AS78" s="34">
        <v>1.9811532666523437E-4</v>
      </c>
      <c r="AT78" s="35">
        <v>-4.3127923913440329E-3</v>
      </c>
      <c r="AU78" s="33">
        <f t="shared" si="57"/>
        <v>1.5115016053181874E-2</v>
      </c>
      <c r="AV78" s="34">
        <f t="shared" si="58"/>
        <v>1.6695932939108601E-3</v>
      </c>
      <c r="AW78" s="35">
        <f t="shared" si="59"/>
        <v>1.3445422759271013E-2</v>
      </c>
      <c r="AX78" s="33">
        <v>1.0046333728952424E-2</v>
      </c>
      <c r="AY78" s="34">
        <v>2.4610455242050824E-3</v>
      </c>
      <c r="AZ78" s="35">
        <v>7.5852882047473414E-3</v>
      </c>
      <c r="BA78" s="33">
        <v>9.6423362454054161E-3</v>
      </c>
      <c r="BB78" s="34">
        <v>1.2598165548090225E-3</v>
      </c>
      <c r="BC78" s="35">
        <v>8.382519690596394E-3</v>
      </c>
      <c r="BD78" s="33">
        <v>4.0399748354700735E-4</v>
      </c>
      <c r="BE78" s="34">
        <v>1.2012289693960599E-3</v>
      </c>
      <c r="BF78" s="35">
        <v>-7.9723148584905264E-4</v>
      </c>
      <c r="BG78" s="33">
        <f t="shared" si="60"/>
        <v>1.968866997435784E-2</v>
      </c>
      <c r="BH78" s="34">
        <f t="shared" si="61"/>
        <v>3.7208620790141048E-3</v>
      </c>
      <c r="BI78" s="35">
        <f t="shared" si="62"/>
        <v>1.5967807895343737E-2</v>
      </c>
      <c r="BJ78" s="33">
        <v>3.3357618437892299E-3</v>
      </c>
      <c r="BK78" s="34">
        <v>8.3615737114691086E-4</v>
      </c>
      <c r="BL78" s="35">
        <v>2.4996044726423188E-3</v>
      </c>
      <c r="BM78" s="33">
        <v>2.9892205570015923E-3</v>
      </c>
      <c r="BN78" s="34">
        <v>5.9483522914320175E-4</v>
      </c>
      <c r="BO78" s="35">
        <v>2.3943853278583908E-3</v>
      </c>
      <c r="BP78" s="33">
        <v>3.4654128678763711E-4</v>
      </c>
      <c r="BQ78" s="34">
        <v>2.4132214200370912E-4</v>
      </c>
      <c r="BR78" s="35">
        <v>1.0521914478392805E-4</v>
      </c>
      <c r="BS78" s="33">
        <f t="shared" si="63"/>
        <v>6.3249824007908222E-3</v>
      </c>
      <c r="BT78" s="34">
        <f t="shared" si="64"/>
        <v>1.4309926002901126E-3</v>
      </c>
      <c r="BU78" s="35">
        <f t="shared" si="65"/>
        <v>4.8939898005007096E-3</v>
      </c>
      <c r="BV78" s="33">
        <v>7.6812116157287964E-3</v>
      </c>
      <c r="BW78" s="34">
        <v>2.6727069366416852E-3</v>
      </c>
      <c r="BX78" s="35">
        <v>5.0085046790871116E-3</v>
      </c>
      <c r="BY78" s="33">
        <v>6.2736723964469006E-3</v>
      </c>
      <c r="BZ78" s="34">
        <v>1.4139911924145343E-3</v>
      </c>
      <c r="CA78" s="35">
        <v>4.8596812040323668E-3</v>
      </c>
      <c r="CB78" s="33">
        <v>1.4075392192818958E-3</v>
      </c>
      <c r="CC78" s="34">
        <v>1.2587157442271509E-3</v>
      </c>
      <c r="CD78" s="35">
        <v>1.4882347505474486E-4</v>
      </c>
      <c r="CE78" s="33">
        <f t="shared" si="66"/>
        <v>1.3954884012175697E-2</v>
      </c>
      <c r="CF78" s="34">
        <f t="shared" si="67"/>
        <v>4.0866981290562194E-3</v>
      </c>
      <c r="CG78" s="35">
        <f t="shared" si="68"/>
        <v>9.8681858831194784E-3</v>
      </c>
      <c r="CH78" s="33">
        <v>7.1843791064439182E-3</v>
      </c>
      <c r="CI78" s="34">
        <v>1.9130559009348756E-3</v>
      </c>
      <c r="CJ78" s="35">
        <v>5.2713232055090426E-3</v>
      </c>
      <c r="CK78" s="33">
        <v>6.9700879798395114E-3</v>
      </c>
      <c r="CL78" s="34">
        <v>8.8590789383317958E-4</v>
      </c>
      <c r="CM78" s="35">
        <v>6.0841800860063321E-3</v>
      </c>
      <c r="CN78" s="33">
        <v>2.1429112660440667E-4</v>
      </c>
      <c r="CO78" s="34">
        <v>1.027148007101696E-3</v>
      </c>
      <c r="CP78" s="35">
        <v>-8.1285688049728948E-4</v>
      </c>
      <c r="CQ78" s="33">
        <f t="shared" si="69"/>
        <v>1.4154467086283429E-2</v>
      </c>
      <c r="CR78" s="34">
        <f t="shared" si="70"/>
        <v>2.798963794768055E-3</v>
      </c>
      <c r="CS78" s="35">
        <f t="shared" si="71"/>
        <v>1.1355503291515374E-2</v>
      </c>
    </row>
    <row r="79" spans="1:97" x14ac:dyDescent="0.35">
      <c r="A79" s="65" t="s">
        <v>101</v>
      </c>
      <c r="B79" s="33">
        <v>2.4019346440791777E-3</v>
      </c>
      <c r="C79" s="34">
        <v>6.4734145018473601E-4</v>
      </c>
      <c r="D79" s="35">
        <v>1.7545931938944416E-3</v>
      </c>
      <c r="E79" s="33">
        <v>1.9771469655628336E-3</v>
      </c>
      <c r="F79" s="34">
        <v>3.8758483995785041E-4</v>
      </c>
      <c r="G79" s="35">
        <v>1.5895621256049833E-3</v>
      </c>
      <c r="H79" s="33">
        <v>4.247876785163439E-4</v>
      </c>
      <c r="I79" s="34">
        <v>2.5975661022688561E-4</v>
      </c>
      <c r="J79" s="35">
        <v>1.6503106828945823E-4</v>
      </c>
      <c r="K79" s="33">
        <f t="shared" si="48"/>
        <v>4.3790816096420113E-3</v>
      </c>
      <c r="L79" s="34">
        <f t="shared" si="49"/>
        <v>1.0349262901425864E-3</v>
      </c>
      <c r="M79" s="35">
        <f t="shared" si="50"/>
        <v>3.3441553194994249E-3</v>
      </c>
      <c r="N79" s="33">
        <v>3.9944211419209296E-3</v>
      </c>
      <c r="O79" s="34">
        <v>1.3094555023902674E-3</v>
      </c>
      <c r="P79" s="35">
        <v>2.684965639530662E-3</v>
      </c>
      <c r="Q79" s="33">
        <v>2.9555454418503354E-3</v>
      </c>
      <c r="R79" s="34">
        <v>3.8951432267077073E-4</v>
      </c>
      <c r="S79" s="35">
        <v>2.5660311191795645E-3</v>
      </c>
      <c r="T79" s="33">
        <v>1.0388757000705942E-3</v>
      </c>
      <c r="U79" s="34">
        <v>9.1994117971949663E-4</v>
      </c>
      <c r="V79" s="35">
        <v>1.1893452035109751E-4</v>
      </c>
      <c r="W79" s="33">
        <f t="shared" si="51"/>
        <v>6.949966583771265E-3</v>
      </c>
      <c r="X79" s="34">
        <f t="shared" si="52"/>
        <v>1.698969825061038E-3</v>
      </c>
      <c r="Y79" s="35">
        <f t="shared" si="53"/>
        <v>5.2509967587102266E-3</v>
      </c>
      <c r="Z79" s="33">
        <v>6.9074275195848515E-3</v>
      </c>
      <c r="AA79" s="34">
        <v>4.9189749912510012E-4</v>
      </c>
      <c r="AB79" s="35">
        <v>6.4155300204597511E-3</v>
      </c>
      <c r="AC79" s="33">
        <v>3.647536327938742E-3</v>
      </c>
      <c r="AD79" s="34">
        <v>3.1399316336037746E-4</v>
      </c>
      <c r="AE79" s="35">
        <v>3.3335431645783644E-3</v>
      </c>
      <c r="AF79" s="33">
        <v>3.2598911916461096E-3</v>
      </c>
      <c r="AG79" s="34">
        <v>1.7790433576472266E-4</v>
      </c>
      <c r="AH79" s="35">
        <v>3.0819868558813867E-3</v>
      </c>
      <c r="AI79" s="33">
        <f t="shared" si="54"/>
        <v>1.0554963847523594E-2</v>
      </c>
      <c r="AJ79" s="34">
        <f t="shared" si="55"/>
        <v>8.0589066248547758E-4</v>
      </c>
      <c r="AK79" s="35">
        <f t="shared" si="56"/>
        <v>9.7490731850381155E-3</v>
      </c>
      <c r="AL79" s="33">
        <v>7.6563682938717986E-3</v>
      </c>
      <c r="AM79" s="34">
        <v>8.2397956291910485E-4</v>
      </c>
      <c r="AN79" s="35">
        <v>6.8323887309526933E-3</v>
      </c>
      <c r="AO79" s="33">
        <v>6.0242972522477874E-3</v>
      </c>
      <c r="AP79" s="34">
        <v>8.8846649296498554E-4</v>
      </c>
      <c r="AQ79" s="35">
        <v>5.1358307592828016E-3</v>
      </c>
      <c r="AR79" s="33">
        <v>1.6320710416240112E-3</v>
      </c>
      <c r="AS79" s="34">
        <v>-6.4486930045880688E-5</v>
      </c>
      <c r="AT79" s="35">
        <v>1.6965579716698917E-3</v>
      </c>
      <c r="AU79" s="33">
        <f t="shared" si="57"/>
        <v>1.3680665546119585E-2</v>
      </c>
      <c r="AV79" s="34">
        <f t="shared" si="58"/>
        <v>1.7124460558840904E-3</v>
      </c>
      <c r="AW79" s="35">
        <f t="shared" si="59"/>
        <v>1.1968219490235495E-2</v>
      </c>
      <c r="AX79" s="33">
        <v>1.1782838408958199E-2</v>
      </c>
      <c r="AY79" s="34">
        <v>2.5580117066539899E-3</v>
      </c>
      <c r="AZ79" s="35">
        <v>9.2248267023042098E-3</v>
      </c>
      <c r="BA79" s="33">
        <v>7.558989713204102E-3</v>
      </c>
      <c r="BB79" s="34">
        <v>1.398694077862828E-3</v>
      </c>
      <c r="BC79" s="35">
        <v>6.160295635341274E-3</v>
      </c>
      <c r="BD79" s="33">
        <v>4.2238486957540972E-3</v>
      </c>
      <c r="BE79" s="34">
        <v>1.1593176287911619E-3</v>
      </c>
      <c r="BF79" s="35">
        <v>3.0645310669629357E-3</v>
      </c>
      <c r="BG79" s="33">
        <f t="shared" si="60"/>
        <v>1.93418281221623E-2</v>
      </c>
      <c r="BH79" s="34">
        <f t="shared" si="61"/>
        <v>3.9567057845168174E-3</v>
      </c>
      <c r="BI79" s="35">
        <f t="shared" si="62"/>
        <v>1.5385122337645484E-2</v>
      </c>
      <c r="BJ79" s="33">
        <v>3.8437707494762062E-3</v>
      </c>
      <c r="BK79" s="34">
        <v>7.839427966260102E-4</v>
      </c>
      <c r="BL79" s="35">
        <v>3.0598279528501961E-3</v>
      </c>
      <c r="BM79" s="33">
        <v>2.639894129283542E-3</v>
      </c>
      <c r="BN79" s="34">
        <v>5.0341409906784278E-4</v>
      </c>
      <c r="BO79" s="35">
        <v>2.1364800302156994E-3</v>
      </c>
      <c r="BP79" s="33">
        <v>1.2038766201926641E-3</v>
      </c>
      <c r="BQ79" s="34">
        <v>2.8052869755816742E-4</v>
      </c>
      <c r="BR79" s="35">
        <v>9.2334792263449672E-4</v>
      </c>
      <c r="BS79" s="33">
        <f t="shared" si="63"/>
        <v>6.4836648787597482E-3</v>
      </c>
      <c r="BT79" s="34">
        <f t="shared" si="64"/>
        <v>1.287356895693853E-3</v>
      </c>
      <c r="BU79" s="35">
        <f t="shared" si="65"/>
        <v>5.196307983065895E-3</v>
      </c>
      <c r="BV79" s="33">
        <v>6.3591830956090051E-3</v>
      </c>
      <c r="BW79" s="34">
        <v>2.0236052915098661E-3</v>
      </c>
      <c r="BX79" s="35">
        <v>4.335577804099139E-3</v>
      </c>
      <c r="BY79" s="33">
        <v>5.8535380321543488E-3</v>
      </c>
      <c r="BZ79" s="34">
        <v>1.0941975872301045E-3</v>
      </c>
      <c r="CA79" s="35">
        <v>4.7593404449242441E-3</v>
      </c>
      <c r="CB79" s="33">
        <v>5.0564506345465645E-4</v>
      </c>
      <c r="CC79" s="34">
        <v>9.2940770427976161E-4</v>
      </c>
      <c r="CD79" s="35">
        <v>-4.2376264082510506E-4</v>
      </c>
      <c r="CE79" s="33">
        <f t="shared" si="66"/>
        <v>1.2212721127763355E-2</v>
      </c>
      <c r="CF79" s="34">
        <f t="shared" si="67"/>
        <v>3.1178028787399708E-3</v>
      </c>
      <c r="CG79" s="35">
        <f t="shared" si="68"/>
        <v>9.0949182490233822E-3</v>
      </c>
      <c r="CH79" s="33">
        <v>8.0815780467315881E-3</v>
      </c>
      <c r="CI79" s="34">
        <v>1.5656244806978165E-3</v>
      </c>
      <c r="CJ79" s="35">
        <v>6.5159535660337716E-3</v>
      </c>
      <c r="CK79" s="33">
        <v>6.3113379539620615E-3</v>
      </c>
      <c r="CL79" s="34">
        <v>7.6205522710132124E-4</v>
      </c>
      <c r="CM79" s="35">
        <v>5.54928272686074E-3</v>
      </c>
      <c r="CN79" s="33">
        <v>1.7702400927695262E-3</v>
      </c>
      <c r="CO79" s="34">
        <v>8.0356925359649522E-4</v>
      </c>
      <c r="CP79" s="35">
        <v>9.6667083917303161E-4</v>
      </c>
      <c r="CQ79" s="33">
        <f t="shared" si="69"/>
        <v>1.4392916000693649E-2</v>
      </c>
      <c r="CR79" s="34">
        <f t="shared" si="70"/>
        <v>2.3276797077991379E-3</v>
      </c>
      <c r="CS79" s="35">
        <f t="shared" si="71"/>
        <v>1.2065236292894511E-2</v>
      </c>
    </row>
    <row r="80" spans="1:97" x14ac:dyDescent="0.35">
      <c r="A80" s="65" t="s">
        <v>102</v>
      </c>
      <c r="B80" s="33">
        <v>3.3182854490196373E-3</v>
      </c>
      <c r="C80" s="34">
        <v>9.9277591367601266E-4</v>
      </c>
      <c r="D80" s="35">
        <v>2.3255095353436248E-3</v>
      </c>
      <c r="E80" s="33">
        <v>2.6421127416412439E-3</v>
      </c>
      <c r="F80" s="34">
        <v>4.0035005403872396E-4</v>
      </c>
      <c r="G80" s="35">
        <v>2.2417626876025201E-3</v>
      </c>
      <c r="H80" s="33">
        <v>6.7617270737839355E-4</v>
      </c>
      <c r="I80" s="34">
        <v>5.924258596372887E-4</v>
      </c>
      <c r="J80" s="35">
        <v>8.3746847741104739E-5</v>
      </c>
      <c r="K80" s="33">
        <f t="shared" si="48"/>
        <v>5.9603981906608816E-3</v>
      </c>
      <c r="L80" s="34">
        <f t="shared" si="49"/>
        <v>1.3931259677147367E-3</v>
      </c>
      <c r="M80" s="35">
        <f t="shared" si="50"/>
        <v>4.5672722229461449E-3</v>
      </c>
      <c r="N80" s="33">
        <v>4.1397650752709597E-3</v>
      </c>
      <c r="O80" s="34">
        <v>1.0006505725805215E-3</v>
      </c>
      <c r="P80" s="35">
        <v>3.1391145026904385E-3</v>
      </c>
      <c r="Q80" s="33">
        <v>4.0619167362910269E-3</v>
      </c>
      <c r="R80" s="34">
        <v>5.6041821564900129E-4</v>
      </c>
      <c r="S80" s="35">
        <v>3.5014985206420252E-3</v>
      </c>
      <c r="T80" s="33">
        <v>7.7848338979933523E-5</v>
      </c>
      <c r="U80" s="34">
        <v>4.4023235693152018E-4</v>
      </c>
      <c r="V80" s="35">
        <v>-3.6238401795158671E-4</v>
      </c>
      <c r="W80" s="33">
        <f t="shared" si="51"/>
        <v>8.2016818115619866E-3</v>
      </c>
      <c r="X80" s="34">
        <f t="shared" si="52"/>
        <v>1.5610687882295228E-3</v>
      </c>
      <c r="Y80" s="35">
        <f t="shared" si="53"/>
        <v>6.6406130233324636E-3</v>
      </c>
      <c r="Z80" s="33">
        <v>2.9139232113565643E-3</v>
      </c>
      <c r="AA80" s="34">
        <v>3.0525531380785204E-4</v>
      </c>
      <c r="AB80" s="35">
        <v>2.6086678975487123E-3</v>
      </c>
      <c r="AC80" s="33">
        <v>7.0506641780748404E-3</v>
      </c>
      <c r="AD80" s="34">
        <v>3.0744105563305783E-4</v>
      </c>
      <c r="AE80" s="35">
        <v>6.7432231224417829E-3</v>
      </c>
      <c r="AF80" s="33">
        <v>-4.1367409667182765E-3</v>
      </c>
      <c r="AG80" s="34">
        <v>-2.1857418252057897E-6</v>
      </c>
      <c r="AH80" s="35">
        <v>-4.134555224893071E-3</v>
      </c>
      <c r="AI80" s="33">
        <f t="shared" si="54"/>
        <v>9.9645873894314042E-3</v>
      </c>
      <c r="AJ80" s="34">
        <f t="shared" si="55"/>
        <v>6.1269636944090986E-4</v>
      </c>
      <c r="AK80" s="35">
        <f t="shared" si="56"/>
        <v>9.3518910199904947E-3</v>
      </c>
      <c r="AL80" s="33">
        <v>8.1855432520580706E-3</v>
      </c>
      <c r="AM80" s="34">
        <v>1.2222189219849458E-3</v>
      </c>
      <c r="AN80" s="35">
        <v>6.9633243300731241E-3</v>
      </c>
      <c r="AO80" s="33">
        <v>6.1265445110453625E-3</v>
      </c>
      <c r="AP80" s="34">
        <v>4.7116210084162429E-4</v>
      </c>
      <c r="AQ80" s="35">
        <v>5.6553824102037386E-3</v>
      </c>
      <c r="AR80" s="33">
        <v>2.0589987410127067E-3</v>
      </c>
      <c r="AS80" s="34">
        <v>7.5105682114332147E-4</v>
      </c>
      <c r="AT80" s="35">
        <v>1.3079419198693855E-3</v>
      </c>
      <c r="AU80" s="33">
        <f t="shared" si="57"/>
        <v>1.4312087763103432E-2</v>
      </c>
      <c r="AV80" s="34">
        <f t="shared" si="58"/>
        <v>1.6933810228265702E-3</v>
      </c>
      <c r="AW80" s="35">
        <f t="shared" si="59"/>
        <v>1.2618706740276863E-2</v>
      </c>
      <c r="AX80" s="33">
        <v>1.1231868523018199E-2</v>
      </c>
      <c r="AY80" s="34">
        <v>2.615314948030844E-3</v>
      </c>
      <c r="AZ80" s="35">
        <v>8.6165535749873554E-3</v>
      </c>
      <c r="BA80" s="33">
        <v>7.3136418554828227E-3</v>
      </c>
      <c r="BB80" s="34">
        <v>1.3090797032852476E-3</v>
      </c>
      <c r="BC80" s="35">
        <v>6.0045621521975746E-3</v>
      </c>
      <c r="BD80" s="33">
        <v>3.9182266675353771E-3</v>
      </c>
      <c r="BE80" s="34">
        <v>1.3062352447455964E-3</v>
      </c>
      <c r="BF80" s="35">
        <v>2.6119914227897808E-3</v>
      </c>
      <c r="BG80" s="33">
        <f t="shared" si="60"/>
        <v>1.8545510378501023E-2</v>
      </c>
      <c r="BH80" s="34">
        <f t="shared" si="61"/>
        <v>3.9243946513160917E-3</v>
      </c>
      <c r="BI80" s="35">
        <f t="shared" si="62"/>
        <v>1.4621115727184931E-2</v>
      </c>
      <c r="BJ80" s="33">
        <v>5.2185035201821224E-3</v>
      </c>
      <c r="BK80" s="34">
        <v>2.0869343180389692E-3</v>
      </c>
      <c r="BL80" s="35">
        <v>3.1315692021431532E-3</v>
      </c>
      <c r="BM80" s="33">
        <v>3.5992281277306797E-3</v>
      </c>
      <c r="BN80" s="34">
        <v>5.4161484761846364E-4</v>
      </c>
      <c r="BO80" s="35">
        <v>3.0576132801122162E-3</v>
      </c>
      <c r="BP80" s="33">
        <v>1.6192753924514421E-3</v>
      </c>
      <c r="BQ80" s="34">
        <v>1.5453194704205056E-3</v>
      </c>
      <c r="BR80" s="35">
        <v>7.3955922030936958E-5</v>
      </c>
      <c r="BS80" s="33">
        <f t="shared" si="63"/>
        <v>8.8177316479128021E-3</v>
      </c>
      <c r="BT80" s="34">
        <f t="shared" si="64"/>
        <v>2.6285491656574331E-3</v>
      </c>
      <c r="BU80" s="35">
        <f t="shared" si="65"/>
        <v>6.189182482255369E-3</v>
      </c>
      <c r="BV80" s="33">
        <v>8.8687223099446592E-3</v>
      </c>
      <c r="BW80" s="34">
        <v>2.462402845272953E-3</v>
      </c>
      <c r="BX80" s="35">
        <v>6.4063194646717062E-3</v>
      </c>
      <c r="BY80" s="33">
        <v>6.8794277739878291E-3</v>
      </c>
      <c r="BZ80" s="34">
        <v>1.2055713541107758E-3</v>
      </c>
      <c r="CA80" s="35">
        <v>5.673856419877053E-3</v>
      </c>
      <c r="CB80" s="33">
        <v>1.9892945359568301E-3</v>
      </c>
      <c r="CC80" s="34">
        <v>1.2568314911621773E-3</v>
      </c>
      <c r="CD80" s="35">
        <v>7.3246304479465327E-4</v>
      </c>
      <c r="CE80" s="33">
        <f t="shared" si="66"/>
        <v>1.5748150083932488E-2</v>
      </c>
      <c r="CF80" s="34">
        <f t="shared" si="67"/>
        <v>3.6679741993837288E-3</v>
      </c>
      <c r="CG80" s="35">
        <f t="shared" si="68"/>
        <v>1.2080175884548759E-2</v>
      </c>
      <c r="CH80" s="33">
        <v>7.7985771239901273E-3</v>
      </c>
      <c r="CI80" s="34">
        <v>2.2585000804832061E-3</v>
      </c>
      <c r="CJ80" s="35">
        <v>5.5400770435069212E-3</v>
      </c>
      <c r="CK80" s="33">
        <v>7.1521963771059797E-3</v>
      </c>
      <c r="CL80" s="34">
        <v>5.3203351359016422E-4</v>
      </c>
      <c r="CM80" s="35">
        <v>6.620162863515815E-3</v>
      </c>
      <c r="CN80" s="33">
        <v>6.4638074688414785E-4</v>
      </c>
      <c r="CO80" s="34">
        <v>1.7264665668930419E-3</v>
      </c>
      <c r="CP80" s="35">
        <v>-1.0800858200088938E-3</v>
      </c>
      <c r="CQ80" s="33">
        <f t="shared" si="69"/>
        <v>1.4950773501096106E-2</v>
      </c>
      <c r="CR80" s="34">
        <f t="shared" si="70"/>
        <v>2.7905335940733703E-3</v>
      </c>
      <c r="CS80" s="35">
        <f t="shared" si="71"/>
        <v>1.2160239907022736E-2</v>
      </c>
    </row>
    <row r="81" spans="1:97" x14ac:dyDescent="0.35">
      <c r="A81" s="65" t="s">
        <v>103</v>
      </c>
      <c r="B81" s="33">
        <v>3.0695998030499292E-3</v>
      </c>
      <c r="C81" s="34">
        <v>9.0035177604719588E-4</v>
      </c>
      <c r="D81" s="35">
        <v>2.1692480270027333E-3</v>
      </c>
      <c r="E81" s="33">
        <v>3.2413746741999767E-3</v>
      </c>
      <c r="F81" s="34">
        <v>7.0704113047175216E-4</v>
      </c>
      <c r="G81" s="35">
        <v>2.5343335437282245E-3</v>
      </c>
      <c r="H81" s="33">
        <v>-1.7177487115004747E-4</v>
      </c>
      <c r="I81" s="34">
        <v>1.9331064557544372E-4</v>
      </c>
      <c r="J81" s="35">
        <v>-3.6508551672549119E-4</v>
      </c>
      <c r="K81" s="33">
        <f t="shared" si="48"/>
        <v>6.3109744772499058E-3</v>
      </c>
      <c r="L81" s="34">
        <f t="shared" si="49"/>
        <v>1.607392906518948E-3</v>
      </c>
      <c r="M81" s="35">
        <f t="shared" si="50"/>
        <v>4.7035815707309574E-3</v>
      </c>
      <c r="N81" s="33">
        <v>3.4699666932404894E-3</v>
      </c>
      <c r="O81" s="34">
        <v>7.4433772305204638E-4</v>
      </c>
      <c r="P81" s="35">
        <v>2.7256289701884429E-3</v>
      </c>
      <c r="Q81" s="33">
        <v>3.5491617966791292E-3</v>
      </c>
      <c r="R81" s="34">
        <v>6.4354668939352593E-4</v>
      </c>
      <c r="S81" s="35">
        <v>2.9056151072856034E-3</v>
      </c>
      <c r="T81" s="33">
        <v>-7.9195103438639927E-5</v>
      </c>
      <c r="U81" s="34">
        <v>1.0079103365852045E-4</v>
      </c>
      <c r="V81" s="35">
        <v>-1.7998613709716048E-4</v>
      </c>
      <c r="W81" s="33">
        <f t="shared" si="51"/>
        <v>7.0191284899196182E-3</v>
      </c>
      <c r="X81" s="34">
        <f t="shared" si="52"/>
        <v>1.3878844124455723E-3</v>
      </c>
      <c r="Y81" s="35">
        <f t="shared" si="53"/>
        <v>5.6312440774740468E-3</v>
      </c>
      <c r="Z81" s="33">
        <v>1.9465211979244443E-3</v>
      </c>
      <c r="AA81" s="34">
        <v>5.522001154690475E-4</v>
      </c>
      <c r="AB81" s="35">
        <v>1.3943210824553969E-3</v>
      </c>
      <c r="AC81" s="33">
        <v>1.3205700784175898E-3</v>
      </c>
      <c r="AD81" s="34">
        <v>4.6100393103078012E-4</v>
      </c>
      <c r="AE81" s="35">
        <v>8.5956614738680966E-4</v>
      </c>
      <c r="AF81" s="33">
        <v>6.2595111950685474E-4</v>
      </c>
      <c r="AG81" s="34">
        <v>9.1196184438267379E-5</v>
      </c>
      <c r="AH81" s="35">
        <v>5.3475493506858725E-4</v>
      </c>
      <c r="AI81" s="33">
        <f t="shared" si="54"/>
        <v>3.2670912763420341E-3</v>
      </c>
      <c r="AJ81" s="34">
        <f t="shared" si="55"/>
        <v>1.0132040464998276E-3</v>
      </c>
      <c r="AK81" s="35">
        <f t="shared" si="56"/>
        <v>2.2538872298422065E-3</v>
      </c>
      <c r="AL81" s="33">
        <v>7.4715301423391393E-3</v>
      </c>
      <c r="AM81" s="34">
        <v>1.2592713238380418E-3</v>
      </c>
      <c r="AN81" s="35">
        <v>6.2122588185010976E-3</v>
      </c>
      <c r="AO81" s="33">
        <v>7.3657762556356577E-3</v>
      </c>
      <c r="AP81" s="34">
        <v>1.6369594795080044E-3</v>
      </c>
      <c r="AQ81" s="35">
        <v>5.7288167761276538E-3</v>
      </c>
      <c r="AR81" s="33">
        <v>1.0575388670348168E-4</v>
      </c>
      <c r="AS81" s="34">
        <v>-3.7768815566996254E-4</v>
      </c>
      <c r="AT81" s="35">
        <v>4.8344204237344389E-4</v>
      </c>
      <c r="AU81" s="33">
        <f t="shared" si="57"/>
        <v>1.4837306397974797E-2</v>
      </c>
      <c r="AV81" s="34">
        <f t="shared" si="58"/>
        <v>2.8962308033460464E-3</v>
      </c>
      <c r="AW81" s="35">
        <f t="shared" si="59"/>
        <v>1.1941075594628751E-2</v>
      </c>
      <c r="AX81" s="33">
        <v>8.5241663121234518E-3</v>
      </c>
      <c r="AY81" s="34">
        <v>2.6224016268533053E-3</v>
      </c>
      <c r="AZ81" s="35">
        <v>5.9017646852701474E-3</v>
      </c>
      <c r="BA81" s="33">
        <v>1.2082020621105572E-2</v>
      </c>
      <c r="BB81" s="34">
        <v>1.8201037958155931E-3</v>
      </c>
      <c r="BC81" s="35">
        <v>1.0261916825289978E-2</v>
      </c>
      <c r="BD81" s="33">
        <v>-3.5578543089821186E-3</v>
      </c>
      <c r="BE81" s="34">
        <v>8.0229783103771216E-4</v>
      </c>
      <c r="BF81" s="35">
        <v>-4.3601521400198308E-3</v>
      </c>
      <c r="BG81" s="33">
        <f t="shared" si="60"/>
        <v>2.0606186933229024E-2</v>
      </c>
      <c r="BH81" s="34">
        <f t="shared" si="61"/>
        <v>4.4425054226688984E-3</v>
      </c>
      <c r="BI81" s="35">
        <f t="shared" si="62"/>
        <v>1.6163681510560125E-2</v>
      </c>
      <c r="BJ81" s="33">
        <v>5.3541364101819108E-3</v>
      </c>
      <c r="BK81" s="34">
        <v>1.2947632425838057E-3</v>
      </c>
      <c r="BL81" s="35">
        <v>4.0593731675981053E-3</v>
      </c>
      <c r="BM81" s="33">
        <v>5.1809478778614797E-3</v>
      </c>
      <c r="BN81" s="34">
        <v>1.336782065031121E-3</v>
      </c>
      <c r="BO81" s="35">
        <v>3.8441658128303582E-3</v>
      </c>
      <c r="BP81" s="33">
        <v>1.7318853232043221E-4</v>
      </c>
      <c r="BQ81" s="34">
        <v>-4.2018822447315333E-5</v>
      </c>
      <c r="BR81" s="35">
        <v>2.1520735476774711E-4</v>
      </c>
      <c r="BS81" s="33">
        <f t="shared" si="63"/>
        <v>1.0535084288043391E-2</v>
      </c>
      <c r="BT81" s="34">
        <f t="shared" si="64"/>
        <v>2.6315453076149265E-3</v>
      </c>
      <c r="BU81" s="35">
        <f t="shared" si="65"/>
        <v>7.903538980428464E-3</v>
      </c>
      <c r="BV81" s="33">
        <v>7.2801144042899503E-3</v>
      </c>
      <c r="BW81" s="34">
        <v>2.6199953950739319E-3</v>
      </c>
      <c r="BX81" s="35">
        <v>4.6601190092160185E-3</v>
      </c>
      <c r="BY81" s="33">
        <v>8.2044382644391595E-3</v>
      </c>
      <c r="BZ81" s="34">
        <v>1.6846329466368476E-3</v>
      </c>
      <c r="CA81" s="35">
        <v>6.5198053178023123E-3</v>
      </c>
      <c r="CB81" s="33">
        <v>-9.2432386014920946E-4</v>
      </c>
      <c r="CC81" s="34">
        <v>9.3536244843708425E-4</v>
      </c>
      <c r="CD81" s="35">
        <v>-1.8596863085862938E-3</v>
      </c>
      <c r="CE81" s="33">
        <f t="shared" si="66"/>
        <v>1.5484552668729109E-2</v>
      </c>
      <c r="CF81" s="34">
        <f t="shared" si="67"/>
        <v>4.304628341710779E-3</v>
      </c>
      <c r="CG81" s="35">
        <f t="shared" si="68"/>
        <v>1.117992432701833E-2</v>
      </c>
      <c r="CH81" s="33">
        <v>8.0580491385615037E-3</v>
      </c>
      <c r="CI81" s="34">
        <v>3.1211833968202551E-3</v>
      </c>
      <c r="CJ81" s="35">
        <v>4.9368657417412486E-3</v>
      </c>
      <c r="CK81" s="33">
        <v>8.7795878155039822E-3</v>
      </c>
      <c r="CL81" s="34">
        <v>1.1962581291156903E-3</v>
      </c>
      <c r="CM81" s="35">
        <v>7.5833296863882923E-3</v>
      </c>
      <c r="CN81" s="33">
        <v>-7.2153867694247926E-4</v>
      </c>
      <c r="CO81" s="34">
        <v>1.9249252677045648E-3</v>
      </c>
      <c r="CP81" s="35">
        <v>-2.6464639446470437E-3</v>
      </c>
      <c r="CQ81" s="33">
        <f t="shared" si="69"/>
        <v>1.6837636954065486E-2</v>
      </c>
      <c r="CR81" s="34">
        <f t="shared" si="70"/>
        <v>4.3174415259359458E-3</v>
      </c>
      <c r="CS81" s="35">
        <f t="shared" si="71"/>
        <v>1.252019542812954E-2</v>
      </c>
    </row>
    <row r="82" spans="1:97" x14ac:dyDescent="0.35">
      <c r="A82" s="65" t="s">
        <v>104</v>
      </c>
      <c r="B82" s="33">
        <v>2.8285430986909614E-3</v>
      </c>
      <c r="C82" s="34">
        <v>1.0867253076249004E-3</v>
      </c>
      <c r="D82" s="35">
        <v>1.7418177910660611E-3</v>
      </c>
      <c r="E82" s="33">
        <v>2.8620650567320024E-3</v>
      </c>
      <c r="F82" s="34">
        <v>7.524084729427095E-4</v>
      </c>
      <c r="G82" s="35">
        <v>2.1096565837892926E-3</v>
      </c>
      <c r="H82" s="33">
        <v>-3.3521958041040603E-5</v>
      </c>
      <c r="I82" s="34">
        <v>3.3431683468219085E-4</v>
      </c>
      <c r="J82" s="35">
        <v>-3.6783879272323156E-4</v>
      </c>
      <c r="K82" s="33">
        <f t="shared" si="48"/>
        <v>5.6906081554229642E-3</v>
      </c>
      <c r="L82" s="34">
        <f t="shared" si="49"/>
        <v>1.8391337805676099E-3</v>
      </c>
      <c r="M82" s="35">
        <f t="shared" si="50"/>
        <v>3.8514743748553539E-3</v>
      </c>
      <c r="N82" s="33">
        <v>3.9856223900680641E-3</v>
      </c>
      <c r="O82" s="34">
        <v>1.1358948582883299E-3</v>
      </c>
      <c r="P82" s="35">
        <v>2.8497275317797338E-3</v>
      </c>
      <c r="Q82" s="33">
        <v>3.7832267978023192E-3</v>
      </c>
      <c r="R82" s="34">
        <v>8.8995683039836153E-4</v>
      </c>
      <c r="S82" s="35">
        <v>2.8932699674039577E-3</v>
      </c>
      <c r="T82" s="33">
        <v>2.0239559226574433E-4</v>
      </c>
      <c r="U82" s="34">
        <v>2.4593802788996835E-4</v>
      </c>
      <c r="V82" s="35">
        <v>-4.3542435624223906E-5</v>
      </c>
      <c r="W82" s="33">
        <f t="shared" si="51"/>
        <v>7.7688491878703837E-3</v>
      </c>
      <c r="X82" s="34">
        <f t="shared" si="52"/>
        <v>2.0258516886866914E-3</v>
      </c>
      <c r="Y82" s="35">
        <f t="shared" si="53"/>
        <v>5.7429974991836915E-3</v>
      </c>
      <c r="Z82" s="33">
        <v>8.3868087303576441E-4</v>
      </c>
      <c r="AA82" s="34">
        <v>2.1497384941220271E-4</v>
      </c>
      <c r="AB82" s="35">
        <v>6.2370702362356169E-4</v>
      </c>
      <c r="AC82" s="33">
        <v>2.9309144642705124E-3</v>
      </c>
      <c r="AD82" s="34">
        <v>9.9970061942499986E-4</v>
      </c>
      <c r="AE82" s="35">
        <v>1.9312138448455128E-3</v>
      </c>
      <c r="AF82" s="33">
        <v>-2.092233591234748E-3</v>
      </c>
      <c r="AG82" s="34">
        <v>-7.8472677001279714E-4</v>
      </c>
      <c r="AH82" s="35">
        <v>-1.3075068212219511E-3</v>
      </c>
      <c r="AI82" s="33">
        <f t="shared" si="54"/>
        <v>3.7695953373062768E-3</v>
      </c>
      <c r="AJ82" s="34">
        <f t="shared" si="55"/>
        <v>1.2146744688372026E-3</v>
      </c>
      <c r="AK82" s="35">
        <f t="shared" si="56"/>
        <v>2.5549208684690745E-3</v>
      </c>
      <c r="AL82" s="33">
        <v>6.2865106106175118E-3</v>
      </c>
      <c r="AM82" s="34">
        <v>9.8242808449182438E-4</v>
      </c>
      <c r="AN82" s="35">
        <v>5.3040825261256872E-3</v>
      </c>
      <c r="AO82" s="33">
        <v>7.6925370823119647E-3</v>
      </c>
      <c r="AP82" s="34">
        <v>7.492187713696839E-4</v>
      </c>
      <c r="AQ82" s="35">
        <v>6.943318310942281E-3</v>
      </c>
      <c r="AR82" s="33">
        <v>-1.4060264716944531E-3</v>
      </c>
      <c r="AS82" s="34">
        <v>2.3320931312214048E-4</v>
      </c>
      <c r="AT82" s="35">
        <v>-1.6392357848165938E-3</v>
      </c>
      <c r="AU82" s="33">
        <f t="shared" si="57"/>
        <v>1.3979047692929476E-2</v>
      </c>
      <c r="AV82" s="34">
        <f t="shared" si="58"/>
        <v>1.7316468558615083E-3</v>
      </c>
      <c r="AW82" s="35">
        <f t="shared" si="59"/>
        <v>1.2247400837067969E-2</v>
      </c>
      <c r="AX82" s="33">
        <v>1.096664538092545E-2</v>
      </c>
      <c r="AY82" s="34">
        <v>2.8763886222863428E-3</v>
      </c>
      <c r="AZ82" s="35">
        <v>8.0902567586391069E-3</v>
      </c>
      <c r="BA82" s="33">
        <v>9.2168232444025493E-3</v>
      </c>
      <c r="BB82" s="34">
        <v>1.4020844820145817E-3</v>
      </c>
      <c r="BC82" s="35">
        <v>7.8147387623879669E-3</v>
      </c>
      <c r="BD82" s="33">
        <v>1.7498221365229013E-3</v>
      </c>
      <c r="BE82" s="34">
        <v>1.4743041402717611E-3</v>
      </c>
      <c r="BF82" s="35">
        <v>2.7551799625114004E-4</v>
      </c>
      <c r="BG82" s="33">
        <f t="shared" si="60"/>
        <v>2.0183468625328001E-2</v>
      </c>
      <c r="BH82" s="34">
        <f t="shared" si="61"/>
        <v>4.2784731043009243E-3</v>
      </c>
      <c r="BI82" s="35">
        <f t="shared" si="62"/>
        <v>1.5904995521027074E-2</v>
      </c>
      <c r="BJ82" s="33">
        <v>4.3019745847587814E-3</v>
      </c>
      <c r="BK82" s="34">
        <v>7.3847609720392878E-4</v>
      </c>
      <c r="BL82" s="35">
        <v>3.5634984875548528E-3</v>
      </c>
      <c r="BM82" s="33">
        <v>3.1290972431379212E-3</v>
      </c>
      <c r="BN82" s="34">
        <v>3.9699747974456748E-4</v>
      </c>
      <c r="BO82" s="35">
        <v>2.7320997633933537E-3</v>
      </c>
      <c r="BP82" s="33">
        <v>1.1728773416208602E-3</v>
      </c>
      <c r="BQ82" s="34">
        <v>3.414786174593613E-4</v>
      </c>
      <c r="BR82" s="35">
        <v>8.3139872416149911E-4</v>
      </c>
      <c r="BS82" s="33">
        <f t="shared" si="63"/>
        <v>7.4310718278967026E-3</v>
      </c>
      <c r="BT82" s="34">
        <f t="shared" si="64"/>
        <v>1.1354735769484963E-3</v>
      </c>
      <c r="BU82" s="35">
        <f t="shared" si="65"/>
        <v>6.2955982509482061E-3</v>
      </c>
      <c r="BV82" s="33">
        <v>7.3342974858320838E-3</v>
      </c>
      <c r="BW82" s="34">
        <v>2.2714587098096473E-3</v>
      </c>
      <c r="BX82" s="35">
        <v>5.0628387760224365E-3</v>
      </c>
      <c r="BY82" s="33">
        <v>7.7642451846564892E-3</v>
      </c>
      <c r="BZ82" s="34">
        <v>1.8409091804997657E-3</v>
      </c>
      <c r="CA82" s="35">
        <v>5.9233360041567231E-3</v>
      </c>
      <c r="CB82" s="33">
        <v>-4.29947698824405E-4</v>
      </c>
      <c r="CC82" s="34">
        <v>4.3054952930988164E-4</v>
      </c>
      <c r="CD82" s="35">
        <v>-8.6049722813428663E-4</v>
      </c>
      <c r="CE82" s="33">
        <f t="shared" si="66"/>
        <v>1.5098542670488574E-2</v>
      </c>
      <c r="CF82" s="34">
        <f t="shared" si="67"/>
        <v>4.1123678903094135E-3</v>
      </c>
      <c r="CG82" s="35">
        <f t="shared" si="68"/>
        <v>1.0986174780179159E-2</v>
      </c>
      <c r="CH82" s="33">
        <v>8.1582636034979502E-3</v>
      </c>
      <c r="CI82" s="34">
        <v>2.4149050060229692E-3</v>
      </c>
      <c r="CJ82" s="35">
        <v>5.7433585974749806E-3</v>
      </c>
      <c r="CK82" s="33">
        <v>7.7746869435795056E-3</v>
      </c>
      <c r="CL82" s="34">
        <v>1.0127603409598395E-3</v>
      </c>
      <c r="CM82" s="35">
        <v>6.7619266026196657E-3</v>
      </c>
      <c r="CN82" s="33">
        <v>3.8357665991844503E-4</v>
      </c>
      <c r="CO82" s="34">
        <v>1.4021446650631297E-3</v>
      </c>
      <c r="CP82" s="35">
        <v>-1.0185680051446851E-3</v>
      </c>
      <c r="CQ82" s="33">
        <f t="shared" si="69"/>
        <v>1.5932950547077454E-2</v>
      </c>
      <c r="CR82" s="34">
        <f t="shared" si="70"/>
        <v>3.4276653469828087E-3</v>
      </c>
      <c r="CS82" s="35">
        <f t="shared" si="71"/>
        <v>1.2505285200094647E-2</v>
      </c>
    </row>
    <row r="83" spans="1:97" x14ac:dyDescent="0.35">
      <c r="A83" s="65" t="s">
        <v>105</v>
      </c>
      <c r="B83" s="33">
        <v>2.4808904066454928E-3</v>
      </c>
      <c r="C83" s="34">
        <v>9.0465343699389143E-4</v>
      </c>
      <c r="D83" s="35">
        <v>1.5762369696516016E-3</v>
      </c>
      <c r="E83" s="33">
        <v>1.8887395688889997E-3</v>
      </c>
      <c r="F83" s="34">
        <v>4.386324506026072E-4</v>
      </c>
      <c r="G83" s="35">
        <v>1.4501071182863926E-3</v>
      </c>
      <c r="H83" s="33">
        <v>5.9215083775649336E-4</v>
      </c>
      <c r="I83" s="34">
        <v>4.6602098639128423E-4</v>
      </c>
      <c r="J83" s="35">
        <v>1.2612985136520902E-4</v>
      </c>
      <c r="K83" s="33">
        <f t="shared" si="48"/>
        <v>4.3696299755344925E-3</v>
      </c>
      <c r="L83" s="34">
        <f t="shared" si="49"/>
        <v>1.3432858875964985E-3</v>
      </c>
      <c r="M83" s="35">
        <f t="shared" si="50"/>
        <v>3.0263440879379939E-3</v>
      </c>
      <c r="N83" s="33">
        <v>3.5668963501359913E-3</v>
      </c>
      <c r="O83" s="34">
        <v>1.2809636011706369E-3</v>
      </c>
      <c r="P83" s="35">
        <v>2.2859327489653546E-3</v>
      </c>
      <c r="Q83" s="33">
        <v>2.8806382657650433E-3</v>
      </c>
      <c r="R83" s="34">
        <v>4.7938849301265574E-4</v>
      </c>
      <c r="S83" s="35">
        <v>2.4012497727523875E-3</v>
      </c>
      <c r="T83" s="33">
        <v>6.8625808437094852E-4</v>
      </c>
      <c r="U83" s="34">
        <v>8.0157510815798117E-4</v>
      </c>
      <c r="V83" s="35">
        <v>-1.1531702378703287E-4</v>
      </c>
      <c r="W83" s="33">
        <f t="shared" si="51"/>
        <v>6.4475346159010346E-3</v>
      </c>
      <c r="X83" s="34">
        <f t="shared" si="52"/>
        <v>1.7603520941832926E-3</v>
      </c>
      <c r="Y83" s="35">
        <f t="shared" si="53"/>
        <v>4.6871825217177417E-3</v>
      </c>
      <c r="Z83" s="33">
        <v>6.759651042724928E-3</v>
      </c>
      <c r="AA83" s="34">
        <v>3.6312089097699231E-4</v>
      </c>
      <c r="AB83" s="35">
        <v>6.3965301517479355E-3</v>
      </c>
      <c r="AC83" s="33">
        <v>1.4250653225490232E-3</v>
      </c>
      <c r="AD83" s="34">
        <v>2.2184119877422933E-4</v>
      </c>
      <c r="AE83" s="35">
        <v>1.2032241237747939E-3</v>
      </c>
      <c r="AF83" s="33">
        <v>5.3345857201759043E-3</v>
      </c>
      <c r="AG83" s="34">
        <v>1.4127969220276298E-4</v>
      </c>
      <c r="AH83" s="35">
        <v>5.1933060279731411E-3</v>
      </c>
      <c r="AI83" s="33">
        <f t="shared" si="54"/>
        <v>8.1847163652739516E-3</v>
      </c>
      <c r="AJ83" s="34">
        <f t="shared" si="55"/>
        <v>5.8496208975122161E-4</v>
      </c>
      <c r="AK83" s="35">
        <f t="shared" si="56"/>
        <v>7.5997542755227299E-3</v>
      </c>
      <c r="AL83" s="33">
        <v>5.9600662077750177E-3</v>
      </c>
      <c r="AM83" s="34">
        <v>9.6727277912245007E-4</v>
      </c>
      <c r="AN83" s="35">
        <v>4.992793428652568E-3</v>
      </c>
      <c r="AO83" s="33">
        <v>5.6854085050612345E-3</v>
      </c>
      <c r="AP83" s="34">
        <v>5.8861587489439653E-4</v>
      </c>
      <c r="AQ83" s="35">
        <v>5.0967926301668381E-3</v>
      </c>
      <c r="AR83" s="33">
        <v>2.7465770271378352E-4</v>
      </c>
      <c r="AS83" s="34">
        <v>3.7865690422805355E-4</v>
      </c>
      <c r="AT83" s="35">
        <v>-1.0399920151427013E-4</v>
      </c>
      <c r="AU83" s="33">
        <f t="shared" si="57"/>
        <v>1.1645474712836251E-2</v>
      </c>
      <c r="AV83" s="34">
        <f t="shared" si="58"/>
        <v>1.5558886540168466E-3</v>
      </c>
      <c r="AW83" s="35">
        <f t="shared" si="59"/>
        <v>1.0089586058819405E-2</v>
      </c>
      <c r="AX83" s="33">
        <v>1.0082189371822247E-2</v>
      </c>
      <c r="AY83" s="34">
        <v>2.5090809928314515E-3</v>
      </c>
      <c r="AZ83" s="35">
        <v>7.5731083789907947E-3</v>
      </c>
      <c r="BA83" s="33">
        <v>7.1263960132748249E-3</v>
      </c>
      <c r="BB83" s="34">
        <v>1.6343410650991631E-3</v>
      </c>
      <c r="BC83" s="35">
        <v>5.4920549481756618E-3</v>
      </c>
      <c r="BD83" s="33">
        <v>2.9557933585474217E-3</v>
      </c>
      <c r="BE83" s="34">
        <v>8.7473992773228837E-4</v>
      </c>
      <c r="BF83" s="35">
        <v>2.0810534308151329E-3</v>
      </c>
      <c r="BG83" s="33">
        <f t="shared" si="60"/>
        <v>1.7208585385097071E-2</v>
      </c>
      <c r="BH83" s="34">
        <f t="shared" si="61"/>
        <v>4.1434220579306142E-3</v>
      </c>
      <c r="BI83" s="35">
        <f t="shared" si="62"/>
        <v>1.3065163327166457E-2</v>
      </c>
      <c r="BJ83" s="33">
        <v>3.1456713637114373E-3</v>
      </c>
      <c r="BK83" s="34">
        <v>5.0107355930954734E-4</v>
      </c>
      <c r="BL83" s="35">
        <v>2.64459780440189E-3</v>
      </c>
      <c r="BM83" s="33">
        <v>2.7533796027295857E-3</v>
      </c>
      <c r="BN83" s="34">
        <v>7.8996023018252292E-4</v>
      </c>
      <c r="BO83" s="35">
        <v>1.9634193725470627E-3</v>
      </c>
      <c r="BP83" s="33">
        <v>3.9229176098185188E-4</v>
      </c>
      <c r="BQ83" s="34">
        <v>-2.8888667087297558E-4</v>
      </c>
      <c r="BR83" s="35">
        <v>6.8117843185482724E-4</v>
      </c>
      <c r="BS83" s="33">
        <f t="shared" si="63"/>
        <v>5.899050966441023E-3</v>
      </c>
      <c r="BT83" s="34">
        <f t="shared" si="64"/>
        <v>1.2910337894920703E-3</v>
      </c>
      <c r="BU83" s="35">
        <f t="shared" si="65"/>
        <v>4.6080171769489527E-3</v>
      </c>
      <c r="BV83" s="33">
        <v>6.5591681489746232E-3</v>
      </c>
      <c r="BW83" s="34">
        <v>2.3746335817907229E-3</v>
      </c>
      <c r="BX83" s="35">
        <v>4.1845345671838998E-3</v>
      </c>
      <c r="BY83" s="33">
        <v>5.7076579771932513E-3</v>
      </c>
      <c r="BZ83" s="34">
        <v>1.9180886723154779E-3</v>
      </c>
      <c r="CA83" s="35">
        <v>3.7895693048777736E-3</v>
      </c>
      <c r="CB83" s="33">
        <v>8.5151017178137123E-4</v>
      </c>
      <c r="CC83" s="34">
        <v>4.5654490947524503E-4</v>
      </c>
      <c r="CD83" s="35">
        <v>3.949652623061262E-4</v>
      </c>
      <c r="CE83" s="33">
        <f t="shared" si="66"/>
        <v>1.2266826126167875E-2</v>
      </c>
      <c r="CF83" s="34">
        <f t="shared" si="67"/>
        <v>4.292722254106201E-3</v>
      </c>
      <c r="CG83" s="35">
        <f t="shared" si="68"/>
        <v>7.9741038720616726E-3</v>
      </c>
      <c r="CH83" s="33">
        <v>7.3697143393540599E-3</v>
      </c>
      <c r="CI83" s="34">
        <v>1.9109296298804766E-3</v>
      </c>
      <c r="CJ83" s="35">
        <v>5.4587847094735836E-3</v>
      </c>
      <c r="CK83" s="33">
        <v>5.6309581947568479E-3</v>
      </c>
      <c r="CL83" s="34">
        <v>7.669681187937637E-4</v>
      </c>
      <c r="CM83" s="35">
        <v>4.8639900759630842E-3</v>
      </c>
      <c r="CN83" s="33">
        <v>1.738756144597212E-3</v>
      </c>
      <c r="CO83" s="34">
        <v>1.1439615110867129E-3</v>
      </c>
      <c r="CP83" s="35">
        <v>5.9479463351049932E-4</v>
      </c>
      <c r="CQ83" s="33">
        <f t="shared" si="69"/>
        <v>1.3000672534110908E-2</v>
      </c>
      <c r="CR83" s="34">
        <f t="shared" si="70"/>
        <v>2.6778977486742401E-3</v>
      </c>
      <c r="CS83" s="35">
        <f t="shared" si="71"/>
        <v>1.0322774785436667E-2</v>
      </c>
    </row>
    <row r="84" spans="1:97" x14ac:dyDescent="0.35">
      <c r="A84" s="65" t="s">
        <v>106</v>
      </c>
      <c r="B84" s="33">
        <v>3.2197460418807566E-3</v>
      </c>
      <c r="C84" s="34">
        <v>9.5956376200418921E-4</v>
      </c>
      <c r="D84" s="35">
        <v>2.2601822798765671E-3</v>
      </c>
      <c r="E84" s="33">
        <v>2.3713945022623547E-3</v>
      </c>
      <c r="F84" s="34">
        <v>3.998379369272722E-4</v>
      </c>
      <c r="G84" s="35">
        <v>1.9715565653350823E-3</v>
      </c>
      <c r="H84" s="33">
        <v>8.4835153961840162E-4</v>
      </c>
      <c r="I84" s="34">
        <v>5.5972582507691701E-4</v>
      </c>
      <c r="J84" s="35">
        <v>2.8862571454148483E-4</v>
      </c>
      <c r="K84" s="33">
        <f t="shared" si="48"/>
        <v>5.5911405441431113E-3</v>
      </c>
      <c r="L84" s="34">
        <f t="shared" si="49"/>
        <v>1.3594016989314614E-3</v>
      </c>
      <c r="M84" s="35">
        <f t="shared" si="50"/>
        <v>4.2317388452116494E-3</v>
      </c>
      <c r="N84" s="33">
        <v>3.3707972426816487E-3</v>
      </c>
      <c r="O84" s="34">
        <v>6.2028225443340891E-4</v>
      </c>
      <c r="P84" s="35">
        <v>2.7505149882482397E-3</v>
      </c>
      <c r="Q84" s="33">
        <v>3.6749684339637458E-3</v>
      </c>
      <c r="R84" s="34">
        <v>3.7350519971075954E-4</v>
      </c>
      <c r="S84" s="35">
        <v>3.3014632342529861E-3</v>
      </c>
      <c r="T84" s="33">
        <v>-3.0417119128209726E-4</v>
      </c>
      <c r="U84" s="34">
        <v>2.4677705472264937E-4</v>
      </c>
      <c r="V84" s="35">
        <v>-5.5094824600474641E-4</v>
      </c>
      <c r="W84" s="33">
        <f t="shared" si="51"/>
        <v>7.0457656766453949E-3</v>
      </c>
      <c r="X84" s="34">
        <f t="shared" si="52"/>
        <v>9.9378745414416833E-4</v>
      </c>
      <c r="Y84" s="35">
        <f t="shared" si="53"/>
        <v>6.0519782225012253E-3</v>
      </c>
      <c r="Z84" s="33">
        <v>1.4572554508101067E-3</v>
      </c>
      <c r="AA84" s="34">
        <v>4.8495385520286847E-4</v>
      </c>
      <c r="AB84" s="35">
        <v>9.7230159560723819E-4</v>
      </c>
      <c r="AC84" s="33">
        <v>7.0751720442440817E-3</v>
      </c>
      <c r="AD84" s="34">
        <v>5.9321066375964278E-4</v>
      </c>
      <c r="AE84" s="35">
        <v>6.4819613804844387E-3</v>
      </c>
      <c r="AF84" s="33">
        <v>-5.6179165934339753E-3</v>
      </c>
      <c r="AG84" s="34">
        <v>-1.0825680855677431E-4</v>
      </c>
      <c r="AH84" s="35">
        <v>-5.5096597848772006E-3</v>
      </c>
      <c r="AI84" s="33">
        <f t="shared" si="54"/>
        <v>8.532427495054189E-3</v>
      </c>
      <c r="AJ84" s="34">
        <f t="shared" si="55"/>
        <v>1.0781645189625114E-3</v>
      </c>
      <c r="AK84" s="35">
        <f t="shared" si="56"/>
        <v>7.4542629760916768E-3</v>
      </c>
      <c r="AL84" s="33">
        <v>8.550810169070654E-3</v>
      </c>
      <c r="AM84" s="34">
        <v>9.2238465603519594E-4</v>
      </c>
      <c r="AN84" s="35">
        <v>7.6284255130354573E-3</v>
      </c>
      <c r="AO84" s="33">
        <v>5.3394870566025876E-3</v>
      </c>
      <c r="AP84" s="34">
        <v>4.6790111740945928E-4</v>
      </c>
      <c r="AQ84" s="35">
        <v>4.8715859391931281E-3</v>
      </c>
      <c r="AR84" s="33">
        <v>3.2113231124680651E-3</v>
      </c>
      <c r="AS84" s="34">
        <v>4.5448353862573667E-4</v>
      </c>
      <c r="AT84" s="35">
        <v>2.7568395738423292E-3</v>
      </c>
      <c r="AU84" s="33">
        <f t="shared" si="57"/>
        <v>1.3890297225673242E-2</v>
      </c>
      <c r="AV84" s="34">
        <f t="shared" si="58"/>
        <v>1.3902857734446553E-3</v>
      </c>
      <c r="AW84" s="35">
        <f t="shared" si="59"/>
        <v>1.2500011452228586E-2</v>
      </c>
      <c r="AX84" s="33">
        <v>9.4595112590775167E-3</v>
      </c>
      <c r="AY84" s="34">
        <v>1.9565135089454023E-3</v>
      </c>
      <c r="AZ84" s="35">
        <v>7.5029977501321144E-3</v>
      </c>
      <c r="BA84" s="33">
        <v>7.5645294660521807E-3</v>
      </c>
      <c r="BB84" s="34">
        <v>1.0128794274795975E-3</v>
      </c>
      <c r="BC84" s="35">
        <v>6.5516500385725835E-3</v>
      </c>
      <c r="BD84" s="33">
        <v>1.8949817930253355E-3</v>
      </c>
      <c r="BE84" s="34">
        <v>9.4363408146580486E-4</v>
      </c>
      <c r="BF84" s="35">
        <v>9.5134771155953087E-4</v>
      </c>
      <c r="BG84" s="33">
        <f t="shared" si="60"/>
        <v>1.7024040725129697E-2</v>
      </c>
      <c r="BH84" s="34">
        <f t="shared" si="61"/>
        <v>2.9693929364249996E-3</v>
      </c>
      <c r="BI84" s="35">
        <f t="shared" si="62"/>
        <v>1.4054647788704699E-2</v>
      </c>
      <c r="BJ84" s="33">
        <v>5.8899919905329827E-3</v>
      </c>
      <c r="BK84" s="34">
        <v>2.853895363987142E-3</v>
      </c>
      <c r="BL84" s="35">
        <v>3.0360966265458407E-3</v>
      </c>
      <c r="BM84" s="33">
        <v>3.7935987450603585E-3</v>
      </c>
      <c r="BN84" s="34">
        <v>3.1185526723753244E-4</v>
      </c>
      <c r="BO84" s="35">
        <v>3.4817434778228263E-3</v>
      </c>
      <c r="BP84" s="33">
        <v>2.0963932454726238E-3</v>
      </c>
      <c r="BQ84" s="34">
        <v>2.5420400967496098E-3</v>
      </c>
      <c r="BR84" s="35">
        <v>-4.456468512769856E-4</v>
      </c>
      <c r="BS84" s="33">
        <f t="shared" si="63"/>
        <v>9.683590735593342E-3</v>
      </c>
      <c r="BT84" s="34">
        <f t="shared" si="64"/>
        <v>3.1657506312246743E-3</v>
      </c>
      <c r="BU84" s="35">
        <f t="shared" si="65"/>
        <v>6.5178401043686669E-3</v>
      </c>
      <c r="BV84" s="33">
        <v>9.5663790231346538E-3</v>
      </c>
      <c r="BW84" s="34">
        <v>2.5288293969339174E-3</v>
      </c>
      <c r="BX84" s="35">
        <v>7.0375496262007368E-3</v>
      </c>
      <c r="BY84" s="33">
        <v>6.0770696859095532E-3</v>
      </c>
      <c r="BZ84" s="34">
        <v>7.7869243566854669E-4</v>
      </c>
      <c r="CA84" s="35">
        <v>5.2983772502410067E-3</v>
      </c>
      <c r="CB84" s="33">
        <v>3.4893093372250997E-3</v>
      </c>
      <c r="CC84" s="34">
        <v>1.7501369612653707E-3</v>
      </c>
      <c r="CD84" s="35">
        <v>1.7391723759597301E-3</v>
      </c>
      <c r="CE84" s="33">
        <f t="shared" si="66"/>
        <v>1.5643448709044206E-2</v>
      </c>
      <c r="CF84" s="34">
        <f t="shared" si="67"/>
        <v>3.3075218326024643E-3</v>
      </c>
      <c r="CG84" s="35">
        <f t="shared" si="68"/>
        <v>1.2335926876441743E-2</v>
      </c>
      <c r="CH84" s="33">
        <v>7.612791373879978E-3</v>
      </c>
      <c r="CI84" s="34">
        <v>2.1072691683633941E-3</v>
      </c>
      <c r="CJ84" s="35">
        <v>5.5055222055165835E-3</v>
      </c>
      <c r="CK84" s="33">
        <v>8.1332988574458805E-3</v>
      </c>
      <c r="CL84" s="34">
        <v>7.3258797993593203E-4</v>
      </c>
      <c r="CM84" s="35">
        <v>7.400710877509948E-3</v>
      </c>
      <c r="CN84" s="33">
        <v>-5.2050748356590208E-4</v>
      </c>
      <c r="CO84" s="34">
        <v>1.374681188427462E-3</v>
      </c>
      <c r="CP84" s="35">
        <v>-1.8951886719933645E-3</v>
      </c>
      <c r="CQ84" s="33">
        <f t="shared" si="69"/>
        <v>1.5746090231325859E-2</v>
      </c>
      <c r="CR84" s="34">
        <f t="shared" si="70"/>
        <v>2.8398571482993263E-3</v>
      </c>
      <c r="CS84" s="35">
        <f t="shared" si="71"/>
        <v>1.2906233083026531E-2</v>
      </c>
    </row>
    <row r="85" spans="1:97" x14ac:dyDescent="0.35">
      <c r="A85" s="65" t="s">
        <v>107</v>
      </c>
      <c r="B85" s="33">
        <v>2.622719606778387E-3</v>
      </c>
      <c r="C85" s="34">
        <v>1.1120062914888363E-3</v>
      </c>
      <c r="D85" s="35">
        <v>1.5107133152895509E-3</v>
      </c>
      <c r="E85" s="33">
        <v>3.2439228332492576E-3</v>
      </c>
      <c r="F85" s="34">
        <v>6.7609294175821426E-4</v>
      </c>
      <c r="G85" s="35">
        <v>2.5678298914910435E-3</v>
      </c>
      <c r="H85" s="33">
        <v>-6.2120322647087078E-4</v>
      </c>
      <c r="I85" s="34">
        <v>4.3591334973062208E-4</v>
      </c>
      <c r="J85" s="35">
        <v>-1.0571165762014926E-3</v>
      </c>
      <c r="K85" s="33">
        <f t="shared" si="48"/>
        <v>5.8666424400276446E-3</v>
      </c>
      <c r="L85" s="34">
        <f t="shared" si="49"/>
        <v>1.7880992332470506E-3</v>
      </c>
      <c r="M85" s="35">
        <f t="shared" si="50"/>
        <v>4.0785432067805948E-3</v>
      </c>
      <c r="N85" s="33">
        <v>4.2299201405081761E-3</v>
      </c>
      <c r="O85" s="34">
        <v>1.6517353784034662E-3</v>
      </c>
      <c r="P85" s="35">
        <v>2.5781847621047104E-3</v>
      </c>
      <c r="Q85" s="33">
        <v>3.9717604579594338E-3</v>
      </c>
      <c r="R85" s="34">
        <v>6.8834669981965909E-4</v>
      </c>
      <c r="S85" s="35">
        <v>3.2834137581397743E-3</v>
      </c>
      <c r="T85" s="33">
        <v>2.5815968254874354E-4</v>
      </c>
      <c r="U85" s="34">
        <v>9.6338867858380712E-4</v>
      </c>
      <c r="V85" s="35">
        <v>-7.0522899603506391E-4</v>
      </c>
      <c r="W85" s="33">
        <f t="shared" si="51"/>
        <v>8.2016805984676099E-3</v>
      </c>
      <c r="X85" s="34">
        <f t="shared" si="52"/>
        <v>2.3400820782231253E-3</v>
      </c>
      <c r="Y85" s="35">
        <f t="shared" si="53"/>
        <v>5.8615985202444846E-3</v>
      </c>
      <c r="Z85" s="33">
        <v>1.5775897575909955E-3</v>
      </c>
      <c r="AA85" s="34">
        <v>2.8450674588666858E-4</v>
      </c>
      <c r="AB85" s="35">
        <v>1.293083011704327E-3</v>
      </c>
      <c r="AC85" s="33">
        <v>1.5431130823672697E-3</v>
      </c>
      <c r="AD85" s="34">
        <v>5.8619248915245717E-4</v>
      </c>
      <c r="AE85" s="35">
        <v>9.5692059321481255E-4</v>
      </c>
      <c r="AF85" s="33">
        <v>3.4476675223725863E-5</v>
      </c>
      <c r="AG85" s="34">
        <v>-3.0168574326578859E-4</v>
      </c>
      <c r="AH85" s="35">
        <v>3.361624184895144E-4</v>
      </c>
      <c r="AI85" s="33">
        <f t="shared" si="54"/>
        <v>3.1207028399582652E-3</v>
      </c>
      <c r="AJ85" s="34">
        <f t="shared" si="55"/>
        <v>8.706992350391257E-4</v>
      </c>
      <c r="AK85" s="35">
        <f t="shared" si="56"/>
        <v>2.2500036049191395E-3</v>
      </c>
      <c r="AL85" s="33">
        <v>7.8057328954894492E-3</v>
      </c>
      <c r="AM85" s="34">
        <v>9.0716380805974477E-4</v>
      </c>
      <c r="AN85" s="35">
        <v>6.8985690874297043E-3</v>
      </c>
      <c r="AO85" s="33">
        <v>5.8405624077370651E-3</v>
      </c>
      <c r="AP85" s="34">
        <v>1.8798095629514715E-3</v>
      </c>
      <c r="AQ85" s="35">
        <v>3.9607528447855936E-3</v>
      </c>
      <c r="AR85" s="33">
        <v>1.9651704877523836E-3</v>
      </c>
      <c r="AS85" s="34">
        <v>-9.7264575489172677E-4</v>
      </c>
      <c r="AT85" s="35">
        <v>2.9378162426441107E-3</v>
      </c>
      <c r="AU85" s="33">
        <f t="shared" si="57"/>
        <v>1.3646295303226514E-2</v>
      </c>
      <c r="AV85" s="34">
        <f t="shared" si="58"/>
        <v>2.7869733710112164E-3</v>
      </c>
      <c r="AW85" s="35">
        <f t="shared" si="59"/>
        <v>1.0859321932215298E-2</v>
      </c>
      <c r="AX85" s="33">
        <v>8.6415400736756451E-3</v>
      </c>
      <c r="AY85" s="34">
        <v>2.5227906548390506E-3</v>
      </c>
      <c r="AZ85" s="35">
        <v>6.1187494188365945E-3</v>
      </c>
      <c r="BA85" s="33">
        <v>1.0772655522294037E-2</v>
      </c>
      <c r="BB85" s="34">
        <v>2.1806348728424857E-3</v>
      </c>
      <c r="BC85" s="35">
        <v>8.5920206494515504E-3</v>
      </c>
      <c r="BD85" s="33">
        <v>-2.131115448618391E-3</v>
      </c>
      <c r="BE85" s="34">
        <v>3.4215578199656496E-4</v>
      </c>
      <c r="BF85" s="35">
        <v>-2.4732712306149559E-3</v>
      </c>
      <c r="BG85" s="33">
        <f t="shared" si="60"/>
        <v>1.9414195595969682E-2</v>
      </c>
      <c r="BH85" s="34">
        <f t="shared" si="61"/>
        <v>4.7034255276815363E-3</v>
      </c>
      <c r="BI85" s="35">
        <f t="shared" si="62"/>
        <v>1.4710770068288144E-2</v>
      </c>
      <c r="BJ85" s="33">
        <v>4.4268110327496963E-3</v>
      </c>
      <c r="BK85" s="34">
        <v>2.0455468330028773E-3</v>
      </c>
      <c r="BL85" s="35">
        <v>2.3812641997468186E-3</v>
      </c>
      <c r="BM85" s="33">
        <v>6.1107978276490242E-3</v>
      </c>
      <c r="BN85" s="34">
        <v>1.7732345049449106E-3</v>
      </c>
      <c r="BO85" s="35">
        <v>4.3375633227041134E-3</v>
      </c>
      <c r="BP85" s="33">
        <v>-1.6839867948993282E-3</v>
      </c>
      <c r="BQ85" s="34">
        <v>2.7231232805796667E-4</v>
      </c>
      <c r="BR85" s="35">
        <v>-1.9562991229572948E-3</v>
      </c>
      <c r="BS85" s="33">
        <f t="shared" si="63"/>
        <v>1.0537608860398721E-2</v>
      </c>
      <c r="BT85" s="34">
        <f t="shared" si="64"/>
        <v>3.8187813379477881E-3</v>
      </c>
      <c r="BU85" s="35">
        <f t="shared" si="65"/>
        <v>6.7188275224509316E-3</v>
      </c>
      <c r="BV85" s="33">
        <v>8.1923345118105756E-3</v>
      </c>
      <c r="BW85" s="34">
        <v>3.2494118047779923E-3</v>
      </c>
      <c r="BX85" s="35">
        <v>4.9429227070325833E-3</v>
      </c>
      <c r="BY85" s="33">
        <v>8.0771847901726403E-3</v>
      </c>
      <c r="BZ85" s="34">
        <v>1.9953449961022372E-3</v>
      </c>
      <c r="CA85" s="35">
        <v>6.0818397940704035E-3</v>
      </c>
      <c r="CB85" s="33">
        <v>1.1514972163793533E-4</v>
      </c>
      <c r="CC85" s="34">
        <v>1.2540668086757551E-3</v>
      </c>
      <c r="CD85" s="35">
        <v>-1.1389170870378202E-3</v>
      </c>
      <c r="CE85" s="33">
        <f t="shared" si="66"/>
        <v>1.6269519301983216E-2</v>
      </c>
      <c r="CF85" s="34">
        <f t="shared" si="67"/>
        <v>5.2447568008802299E-3</v>
      </c>
      <c r="CG85" s="35">
        <f t="shared" si="68"/>
        <v>1.1024762501102986E-2</v>
      </c>
      <c r="CH85" s="33">
        <v>7.7955263754576395E-3</v>
      </c>
      <c r="CI85" s="34">
        <v>2.8018677694297278E-3</v>
      </c>
      <c r="CJ85" s="35">
        <v>4.9936586060279117E-3</v>
      </c>
      <c r="CK85" s="33">
        <v>9.6564360742804403E-3</v>
      </c>
      <c r="CL85" s="34">
        <v>1.6069631727988172E-3</v>
      </c>
      <c r="CM85" s="35">
        <v>8.0494729014816239E-3</v>
      </c>
      <c r="CN85" s="33">
        <v>-1.8609096988228017E-3</v>
      </c>
      <c r="CO85" s="34">
        <v>1.1949045966309106E-3</v>
      </c>
      <c r="CP85" s="35">
        <v>-3.0558142954537123E-3</v>
      </c>
      <c r="CQ85" s="33">
        <f t="shared" si="69"/>
        <v>1.7451962449738082E-2</v>
      </c>
      <c r="CR85" s="34">
        <f t="shared" si="70"/>
        <v>4.4088309422285451E-3</v>
      </c>
      <c r="CS85" s="35">
        <f t="shared" si="71"/>
        <v>1.3043131507509536E-2</v>
      </c>
    </row>
    <row r="86" spans="1:97" x14ac:dyDescent="0.35">
      <c r="A86" s="65" t="s">
        <v>108</v>
      </c>
      <c r="B86" s="33">
        <v>2.4649299368496151E-3</v>
      </c>
      <c r="C86" s="34">
        <v>9.0073755756672215E-4</v>
      </c>
      <c r="D86" s="35">
        <v>1.5641923792828929E-3</v>
      </c>
      <c r="E86" s="33">
        <v>2.5803639749491731E-3</v>
      </c>
      <c r="F86" s="34">
        <v>5.7069585959378132E-4</v>
      </c>
      <c r="G86" s="35">
        <v>2.0096681153553915E-3</v>
      </c>
      <c r="H86" s="33">
        <v>-1.1543403809955799E-4</v>
      </c>
      <c r="I86" s="34">
        <v>3.3004169797294083E-4</v>
      </c>
      <c r="J86" s="35">
        <v>-4.4547573607249861E-4</v>
      </c>
      <c r="K86" s="33">
        <f t="shared" si="48"/>
        <v>5.0452939117987886E-3</v>
      </c>
      <c r="L86" s="34">
        <f t="shared" si="49"/>
        <v>1.4714334171605035E-3</v>
      </c>
      <c r="M86" s="35">
        <f t="shared" si="50"/>
        <v>3.5738604946382842E-3</v>
      </c>
      <c r="N86" s="33">
        <v>3.7387918367458974E-3</v>
      </c>
      <c r="O86" s="34">
        <v>9.8520221558167352E-4</v>
      </c>
      <c r="P86" s="35">
        <v>2.7535896211642237E-3</v>
      </c>
      <c r="Q86" s="33">
        <v>3.5548552006942633E-3</v>
      </c>
      <c r="R86" s="34">
        <v>4.6928456584852503E-4</v>
      </c>
      <c r="S86" s="35">
        <v>3.0855706348457382E-3</v>
      </c>
      <c r="T86" s="33">
        <v>1.8393663605163394E-4</v>
      </c>
      <c r="U86" s="34">
        <v>5.1591764973314843E-4</v>
      </c>
      <c r="V86" s="35">
        <v>-3.3198101368151454E-4</v>
      </c>
      <c r="W86" s="33">
        <f t="shared" si="51"/>
        <v>7.2936470374401607E-3</v>
      </c>
      <c r="X86" s="34">
        <f t="shared" si="52"/>
        <v>1.4544867814301986E-3</v>
      </c>
      <c r="Y86" s="35">
        <f t="shared" si="53"/>
        <v>5.8391602560099619E-3</v>
      </c>
      <c r="Z86" s="33">
        <v>8.2039021597920332E-4</v>
      </c>
      <c r="AA86" s="34">
        <v>1.4971517270188182E-4</v>
      </c>
      <c r="AB86" s="35">
        <v>6.7067504327732153E-4</v>
      </c>
      <c r="AC86" s="33">
        <v>1.2359109832608113E-3</v>
      </c>
      <c r="AD86" s="34">
        <v>2.7335400803002018E-4</v>
      </c>
      <c r="AE86" s="35">
        <v>9.6255697523079113E-4</v>
      </c>
      <c r="AF86" s="33">
        <v>-4.1552076728160788E-4</v>
      </c>
      <c r="AG86" s="34">
        <v>-1.2363883532813836E-4</v>
      </c>
      <c r="AH86" s="35">
        <v>-2.918819319534696E-4</v>
      </c>
      <c r="AI86" s="33">
        <f t="shared" si="54"/>
        <v>2.0563011992400146E-3</v>
      </c>
      <c r="AJ86" s="34">
        <f t="shared" si="55"/>
        <v>4.2306918073190198E-4</v>
      </c>
      <c r="AK86" s="35">
        <f t="shared" si="56"/>
        <v>1.6332320185081127E-3</v>
      </c>
      <c r="AL86" s="33">
        <v>5.3198711805065232E-3</v>
      </c>
      <c r="AM86" s="34">
        <v>6.2896483772984662E-4</v>
      </c>
      <c r="AN86" s="35">
        <v>4.6909063427766767E-3</v>
      </c>
      <c r="AO86" s="33">
        <v>8.3634929247945015E-3</v>
      </c>
      <c r="AP86" s="34">
        <v>6.3708012807957011E-4</v>
      </c>
      <c r="AQ86" s="35">
        <v>7.7264127967149321E-3</v>
      </c>
      <c r="AR86" s="33">
        <v>-3.0436217442879787E-3</v>
      </c>
      <c r="AS86" s="34">
        <v>-8.1152903497234844E-6</v>
      </c>
      <c r="AT86" s="35">
        <v>-3.0355064539382554E-3</v>
      </c>
      <c r="AU86" s="33">
        <f t="shared" si="57"/>
        <v>1.3683364105301025E-2</v>
      </c>
      <c r="AV86" s="34">
        <f t="shared" si="58"/>
        <v>1.2660449658094168E-3</v>
      </c>
      <c r="AW86" s="35">
        <f t="shared" si="59"/>
        <v>1.2417319139491609E-2</v>
      </c>
      <c r="AX86" s="33">
        <v>8.4127217081659839E-3</v>
      </c>
      <c r="AY86" s="34">
        <v>2.0905823338423393E-3</v>
      </c>
      <c r="AZ86" s="35">
        <v>6.3221393743236451E-3</v>
      </c>
      <c r="BA86" s="33">
        <v>9.917839547403098E-3</v>
      </c>
      <c r="BB86" s="34">
        <v>1.568787065730898E-3</v>
      </c>
      <c r="BC86" s="35">
        <v>8.3490524816721996E-3</v>
      </c>
      <c r="BD86" s="33">
        <v>-1.5051178392371141E-3</v>
      </c>
      <c r="BE86" s="34">
        <v>5.2179526811144128E-4</v>
      </c>
      <c r="BF86" s="35">
        <v>-2.0269131073485545E-3</v>
      </c>
      <c r="BG86" s="33">
        <f t="shared" si="60"/>
        <v>1.8330561255569082E-2</v>
      </c>
      <c r="BH86" s="34">
        <f t="shared" si="61"/>
        <v>3.6593693995732373E-3</v>
      </c>
      <c r="BI86" s="35">
        <f t="shared" si="62"/>
        <v>1.4671191855995844E-2</v>
      </c>
      <c r="BJ86" s="33">
        <v>3.3960699976015134E-3</v>
      </c>
      <c r="BK86" s="34">
        <v>8.4801800591980596E-4</v>
      </c>
      <c r="BL86" s="35">
        <v>2.5480519916817076E-3</v>
      </c>
      <c r="BM86" s="33">
        <v>5.0850349660114032E-3</v>
      </c>
      <c r="BN86" s="34">
        <v>2.1305024018126693E-3</v>
      </c>
      <c r="BO86" s="35">
        <v>2.9545325641987343E-3</v>
      </c>
      <c r="BP86" s="33">
        <v>-1.6889649684098899E-3</v>
      </c>
      <c r="BQ86" s="34">
        <v>-1.2824843958928634E-3</v>
      </c>
      <c r="BR86" s="35">
        <v>-4.064805725170267E-4</v>
      </c>
      <c r="BS86" s="33">
        <f t="shared" si="63"/>
        <v>8.4811049636129166E-3</v>
      </c>
      <c r="BT86" s="34">
        <f t="shared" si="64"/>
        <v>2.9785204077324755E-3</v>
      </c>
      <c r="BU86" s="35">
        <f t="shared" si="65"/>
        <v>5.502584555880442E-3</v>
      </c>
      <c r="BV86" s="33">
        <v>7.7071688177606243E-3</v>
      </c>
      <c r="BW86" s="34">
        <v>2.1118849710103629E-3</v>
      </c>
      <c r="BX86" s="35">
        <v>5.5952838467502614E-3</v>
      </c>
      <c r="BY86" s="33">
        <v>7.1011774122708019E-3</v>
      </c>
      <c r="BZ86" s="34">
        <v>1.6408401032109788E-3</v>
      </c>
      <c r="CA86" s="35">
        <v>5.4603373090598229E-3</v>
      </c>
      <c r="CB86" s="33">
        <v>6.0599140548982212E-4</v>
      </c>
      <c r="CC86" s="34">
        <v>4.7104486779938411E-4</v>
      </c>
      <c r="CD86" s="35">
        <v>1.3494653769043855E-4</v>
      </c>
      <c r="CE86" s="33">
        <f t="shared" si="66"/>
        <v>1.4808346230031426E-2</v>
      </c>
      <c r="CF86" s="34">
        <f t="shared" si="67"/>
        <v>3.7527250742213419E-3</v>
      </c>
      <c r="CG86" s="35">
        <f t="shared" si="68"/>
        <v>1.1055621155810085E-2</v>
      </c>
      <c r="CH86" s="33">
        <v>8.3331500928618945E-3</v>
      </c>
      <c r="CI86" s="34">
        <v>2.4599473872598957E-3</v>
      </c>
      <c r="CJ86" s="35">
        <v>5.8732027056019988E-3</v>
      </c>
      <c r="CK86" s="33">
        <v>7.9327559881071617E-3</v>
      </c>
      <c r="CL86" s="34">
        <v>8.1478111823748316E-4</v>
      </c>
      <c r="CM86" s="35">
        <v>7.117974869869678E-3</v>
      </c>
      <c r="CN86" s="33">
        <v>4.0039410475473298E-4</v>
      </c>
      <c r="CO86" s="34">
        <v>1.6451662690224124E-3</v>
      </c>
      <c r="CP86" s="35">
        <v>-1.2447721642676792E-3</v>
      </c>
      <c r="CQ86" s="33">
        <f t="shared" si="69"/>
        <v>1.6265906080969054E-2</v>
      </c>
      <c r="CR86" s="34">
        <f t="shared" si="70"/>
        <v>3.274728505497379E-3</v>
      </c>
      <c r="CS86" s="35">
        <f t="shared" si="71"/>
        <v>1.2991177575471677E-2</v>
      </c>
    </row>
    <row r="87" spans="1:97" x14ac:dyDescent="0.35">
      <c r="A87" s="65" t="s">
        <v>109</v>
      </c>
      <c r="B87" s="33">
        <v>2.3818530088421767E-3</v>
      </c>
      <c r="C87" s="34">
        <v>8.3804188389451886E-4</v>
      </c>
      <c r="D87" s="35">
        <v>1.5438111249476577E-3</v>
      </c>
      <c r="E87" s="33">
        <v>2.1622751036384372E-3</v>
      </c>
      <c r="F87" s="34">
        <v>4.2875599573690326E-4</v>
      </c>
      <c r="G87" s="35">
        <v>1.7335191079015338E-3</v>
      </c>
      <c r="H87" s="33">
        <v>2.1957790520373932E-4</v>
      </c>
      <c r="I87" s="34">
        <v>4.092858881576156E-4</v>
      </c>
      <c r="J87" s="35">
        <v>-1.8970798295387618E-4</v>
      </c>
      <c r="K87" s="33">
        <f t="shared" si="48"/>
        <v>4.5441281124806139E-3</v>
      </c>
      <c r="L87" s="34">
        <f t="shared" si="49"/>
        <v>1.266797879631422E-3</v>
      </c>
      <c r="M87" s="35">
        <f t="shared" si="50"/>
        <v>3.2773302328491915E-3</v>
      </c>
      <c r="N87" s="33">
        <v>3.3243066684350286E-3</v>
      </c>
      <c r="O87" s="34">
        <v>7.3581643287124973E-4</v>
      </c>
      <c r="P87" s="35">
        <v>2.5884902355637787E-3</v>
      </c>
      <c r="Q87" s="33">
        <v>3.3269657119587553E-3</v>
      </c>
      <c r="R87" s="34">
        <v>4.9662069544801593E-4</v>
      </c>
      <c r="S87" s="35">
        <v>2.8303450165107396E-3</v>
      </c>
      <c r="T87" s="33">
        <v>-2.6590435237272547E-6</v>
      </c>
      <c r="U87" s="34">
        <v>2.3919573742323379E-4</v>
      </c>
      <c r="V87" s="35">
        <v>-2.4185478094696086E-4</v>
      </c>
      <c r="W87" s="33">
        <f t="shared" si="51"/>
        <v>6.6512723803937839E-3</v>
      </c>
      <c r="X87" s="34">
        <f t="shared" si="52"/>
        <v>1.2324371283192657E-3</v>
      </c>
      <c r="Y87" s="35">
        <f t="shared" si="53"/>
        <v>5.4188352520745178E-3</v>
      </c>
      <c r="Z87" s="33">
        <v>6.2795085508487534E-3</v>
      </c>
      <c r="AA87" s="34">
        <v>2.7349739887930766E-4</v>
      </c>
      <c r="AB87" s="35">
        <v>6.006011151969446E-3</v>
      </c>
      <c r="AC87" s="33">
        <v>1.2186396469239284E-3</v>
      </c>
      <c r="AD87" s="34">
        <v>2.037713687015864E-4</v>
      </c>
      <c r="AE87" s="35">
        <v>1.014868278222342E-3</v>
      </c>
      <c r="AF87" s="33">
        <v>5.0608689039248252E-3</v>
      </c>
      <c r="AG87" s="34">
        <v>6.972603017772126E-5</v>
      </c>
      <c r="AH87" s="35">
        <v>4.9911428737471038E-3</v>
      </c>
      <c r="AI87" s="33">
        <f t="shared" si="54"/>
        <v>7.4981481977726815E-3</v>
      </c>
      <c r="AJ87" s="34">
        <f t="shared" si="55"/>
        <v>4.7726876758089407E-4</v>
      </c>
      <c r="AK87" s="35">
        <f t="shared" si="56"/>
        <v>7.0208794301917883E-3</v>
      </c>
      <c r="AL87" s="33">
        <v>6.9149017733072604E-3</v>
      </c>
      <c r="AM87" s="34">
        <v>9.3036978402391709E-4</v>
      </c>
      <c r="AN87" s="35">
        <v>5.9845319892833431E-3</v>
      </c>
      <c r="AO87" s="33">
        <v>5.8431004187491286E-3</v>
      </c>
      <c r="AP87" s="34">
        <v>2.8883121653279812E-4</v>
      </c>
      <c r="AQ87" s="35">
        <v>5.5542692022163302E-3</v>
      </c>
      <c r="AR87" s="33">
        <v>1.0718013545581318E-3</v>
      </c>
      <c r="AS87" s="34">
        <v>6.4153856749111897E-4</v>
      </c>
      <c r="AT87" s="35">
        <v>4.3026278706701296E-4</v>
      </c>
      <c r="AU87" s="33">
        <f t="shared" si="57"/>
        <v>1.2758002192056389E-2</v>
      </c>
      <c r="AV87" s="34">
        <f t="shared" si="58"/>
        <v>1.2192010005567153E-3</v>
      </c>
      <c r="AW87" s="35">
        <f t="shared" si="59"/>
        <v>1.1538801191499673E-2</v>
      </c>
      <c r="AX87" s="33">
        <v>9.8515198959829436E-3</v>
      </c>
      <c r="AY87" s="34">
        <v>2.219976348103306E-3</v>
      </c>
      <c r="AZ87" s="35">
        <v>7.6315435478796377E-3</v>
      </c>
      <c r="BA87" s="33">
        <v>6.5512923439016634E-3</v>
      </c>
      <c r="BB87" s="34">
        <v>9.279470999245216E-4</v>
      </c>
      <c r="BC87" s="35">
        <v>5.6233452439771415E-3</v>
      </c>
      <c r="BD87" s="33">
        <v>3.3002275520812811E-3</v>
      </c>
      <c r="BE87" s="34">
        <v>1.2920292481787845E-3</v>
      </c>
      <c r="BF87" s="35">
        <v>2.0081983039024962E-3</v>
      </c>
      <c r="BG87" s="33">
        <f t="shared" si="60"/>
        <v>1.6402812239884608E-2</v>
      </c>
      <c r="BH87" s="34">
        <f t="shared" si="61"/>
        <v>3.1479234480278275E-3</v>
      </c>
      <c r="BI87" s="35">
        <f t="shared" si="62"/>
        <v>1.3254888791856779E-2</v>
      </c>
      <c r="BJ87" s="33">
        <v>3.2033201881054656E-3</v>
      </c>
      <c r="BK87" s="34">
        <v>6.1081184232805524E-4</v>
      </c>
      <c r="BL87" s="35">
        <v>2.5925083457774105E-3</v>
      </c>
      <c r="BM87" s="33">
        <v>3.8253000132331726E-3</v>
      </c>
      <c r="BN87" s="34">
        <v>1.4846030891526765E-3</v>
      </c>
      <c r="BO87" s="35">
        <v>2.3406969240804963E-3</v>
      </c>
      <c r="BP87" s="33">
        <v>-6.219798251277072E-4</v>
      </c>
      <c r="BQ87" s="34">
        <v>-8.7379124682462124E-4</v>
      </c>
      <c r="BR87" s="35">
        <v>2.5181142169691416E-4</v>
      </c>
      <c r="BS87" s="33">
        <f t="shared" si="63"/>
        <v>7.0286202013386378E-3</v>
      </c>
      <c r="BT87" s="34">
        <f t="shared" si="64"/>
        <v>2.0954149314807318E-3</v>
      </c>
      <c r="BU87" s="35">
        <f t="shared" si="65"/>
        <v>4.9332052698579064E-3</v>
      </c>
      <c r="BV87" s="33">
        <v>6.1838420738506783E-3</v>
      </c>
      <c r="BW87" s="34">
        <v>2.0077255850538354E-3</v>
      </c>
      <c r="BX87" s="35">
        <v>4.176116488796843E-3</v>
      </c>
      <c r="BY87" s="33">
        <v>6.5016864097201393E-3</v>
      </c>
      <c r="BZ87" s="34">
        <v>9.5196712642218583E-4</v>
      </c>
      <c r="CA87" s="35">
        <v>5.5497192832979535E-3</v>
      </c>
      <c r="CB87" s="33">
        <v>-3.1784433586946046E-4</v>
      </c>
      <c r="CC87" s="34">
        <v>1.0557584586316495E-3</v>
      </c>
      <c r="CD87" s="35">
        <v>-1.3736027945011105E-3</v>
      </c>
      <c r="CE87" s="33">
        <f t="shared" si="66"/>
        <v>1.2685528483570817E-2</v>
      </c>
      <c r="CF87" s="34">
        <f t="shared" si="67"/>
        <v>2.9596927114760212E-3</v>
      </c>
      <c r="CG87" s="35">
        <f t="shared" si="68"/>
        <v>9.7258357720947965E-3</v>
      </c>
      <c r="CH87" s="33">
        <v>7.32528082380241E-3</v>
      </c>
      <c r="CI87" s="34">
        <v>1.8176630629634619E-3</v>
      </c>
      <c r="CJ87" s="35">
        <v>5.5076177608389476E-3</v>
      </c>
      <c r="CK87" s="33">
        <v>6.2919469655541892E-3</v>
      </c>
      <c r="CL87" s="34">
        <v>8.2604664310970762E-4</v>
      </c>
      <c r="CM87" s="35">
        <v>5.4659003224444818E-3</v>
      </c>
      <c r="CN87" s="33">
        <v>1.0333338582482203E-3</v>
      </c>
      <c r="CO87" s="34">
        <v>9.9161641985375426E-4</v>
      </c>
      <c r="CP87" s="35">
        <v>4.1717438394465838E-5</v>
      </c>
      <c r="CQ87" s="33">
        <f t="shared" si="69"/>
        <v>1.36172277893566E-2</v>
      </c>
      <c r="CR87" s="34">
        <f t="shared" si="70"/>
        <v>2.6437097060731697E-3</v>
      </c>
      <c r="CS87" s="35">
        <f t="shared" si="71"/>
        <v>1.097351808328343E-2</v>
      </c>
    </row>
    <row r="88" spans="1:97" x14ac:dyDescent="0.35">
      <c r="A88" s="64" t="s">
        <v>110</v>
      </c>
      <c r="B88" s="36">
        <v>3.4260257328852144E-3</v>
      </c>
      <c r="C88" s="37">
        <v>9.9221898079597699E-4</v>
      </c>
      <c r="D88" s="38">
        <v>2.4338067520892374E-3</v>
      </c>
      <c r="E88" s="36">
        <v>2.4530200881892126E-3</v>
      </c>
      <c r="F88" s="37">
        <v>4.2222334316337353E-4</v>
      </c>
      <c r="G88" s="38">
        <v>2.0307967450258393E-3</v>
      </c>
      <c r="H88" s="36">
        <v>9.7300564469600154E-4</v>
      </c>
      <c r="I88" s="37">
        <v>5.6999563763260341E-4</v>
      </c>
      <c r="J88" s="38">
        <v>4.0301000706339813E-4</v>
      </c>
      <c r="K88" s="36">
        <f t="shared" si="48"/>
        <v>5.8790458210744266E-3</v>
      </c>
      <c r="L88" s="37">
        <f t="shared" si="49"/>
        <v>1.4144423239593506E-3</v>
      </c>
      <c r="M88" s="38">
        <f t="shared" si="50"/>
        <v>4.4646034971150767E-3</v>
      </c>
      <c r="N88" s="36">
        <v>3.9092088197908636E-3</v>
      </c>
      <c r="O88" s="37">
        <v>1.3242219032207809E-3</v>
      </c>
      <c r="P88" s="38">
        <v>2.5849869165700829E-3</v>
      </c>
      <c r="Q88" s="36">
        <v>2.9687835875335067E-3</v>
      </c>
      <c r="R88" s="37">
        <v>3.4181523780307907E-4</v>
      </c>
      <c r="S88" s="38">
        <v>2.6269683497304277E-3</v>
      </c>
      <c r="T88" s="36">
        <v>9.4042523225735706E-4</v>
      </c>
      <c r="U88" s="37">
        <v>9.8240666541770175E-4</v>
      </c>
      <c r="V88" s="38">
        <v>-4.1981433160344795E-5</v>
      </c>
      <c r="W88" s="36">
        <f t="shared" si="51"/>
        <v>6.8779924073243699E-3</v>
      </c>
      <c r="X88" s="37">
        <f t="shared" si="52"/>
        <v>1.6660371410238601E-3</v>
      </c>
      <c r="Y88" s="38">
        <f t="shared" si="53"/>
        <v>5.2119552663005102E-3</v>
      </c>
      <c r="Z88" s="36">
        <v>1.2081192973077796E-3</v>
      </c>
      <c r="AA88" s="37">
        <v>5.1179744372732618E-4</v>
      </c>
      <c r="AB88" s="38">
        <v>6.9632185358045357E-4</v>
      </c>
      <c r="AC88" s="36">
        <v>6.5592684266689658E-3</v>
      </c>
      <c r="AD88" s="37">
        <v>2.9583837083601249E-4</v>
      </c>
      <c r="AE88" s="38">
        <v>6.2634300558329532E-3</v>
      </c>
      <c r="AF88" s="36">
        <v>-5.3511491293611862E-3</v>
      </c>
      <c r="AG88" s="37">
        <v>2.159590728913137E-4</v>
      </c>
      <c r="AH88" s="38">
        <v>-5.5671082022524998E-3</v>
      </c>
      <c r="AI88" s="36">
        <f t="shared" si="54"/>
        <v>7.7673877239767455E-3</v>
      </c>
      <c r="AJ88" s="37">
        <f t="shared" si="55"/>
        <v>8.0763581456333867E-4</v>
      </c>
      <c r="AK88" s="38">
        <f t="shared" si="56"/>
        <v>6.9597519094134067E-3</v>
      </c>
      <c r="AL88" s="36">
        <v>8.2195180643110308E-3</v>
      </c>
      <c r="AM88" s="37">
        <v>1.0015906233279217E-3</v>
      </c>
      <c r="AN88" s="38">
        <v>7.2179274409831093E-3</v>
      </c>
      <c r="AO88" s="36">
        <v>5.07064617357745E-3</v>
      </c>
      <c r="AP88" s="37">
        <v>5.6432564700982773E-4</v>
      </c>
      <c r="AQ88" s="38">
        <v>4.5063205265676223E-3</v>
      </c>
      <c r="AR88" s="36">
        <v>3.1488718907335812E-3</v>
      </c>
      <c r="AS88" s="37">
        <v>4.37264976318094E-4</v>
      </c>
      <c r="AT88" s="38">
        <v>2.711606914415487E-3</v>
      </c>
      <c r="AU88" s="36">
        <f t="shared" si="57"/>
        <v>1.329016423788848E-2</v>
      </c>
      <c r="AV88" s="37">
        <f t="shared" si="58"/>
        <v>1.5659162703377495E-3</v>
      </c>
      <c r="AW88" s="38">
        <f t="shared" si="59"/>
        <v>1.1724247967550731E-2</v>
      </c>
      <c r="AX88" s="36">
        <v>9.2610042693266701E-3</v>
      </c>
      <c r="AY88" s="37">
        <v>2.3069811069155468E-3</v>
      </c>
      <c r="AZ88" s="38">
        <v>6.9540231624111229E-3</v>
      </c>
      <c r="BA88" s="36">
        <v>6.9417137009036463E-3</v>
      </c>
      <c r="BB88" s="37">
        <v>9.5705328765886594E-4</v>
      </c>
      <c r="BC88" s="38">
        <v>5.9846604132447806E-3</v>
      </c>
      <c r="BD88" s="36">
        <v>2.3192905684230225E-3</v>
      </c>
      <c r="BE88" s="37">
        <v>1.3499278192566808E-3</v>
      </c>
      <c r="BF88" s="38">
        <v>9.6936274916634233E-4</v>
      </c>
      <c r="BG88" s="36">
        <f t="shared" si="60"/>
        <v>1.6202717970230318E-2</v>
      </c>
      <c r="BH88" s="37">
        <f t="shared" si="61"/>
        <v>3.2640343945744129E-3</v>
      </c>
      <c r="BI88" s="38">
        <f t="shared" si="62"/>
        <v>1.2938683575655904E-2</v>
      </c>
      <c r="BJ88" s="36">
        <v>4.0686736337827087E-3</v>
      </c>
      <c r="BK88" s="37">
        <v>1.2203993806255008E-3</v>
      </c>
      <c r="BL88" s="38">
        <v>2.8482742531572083E-3</v>
      </c>
      <c r="BM88" s="36">
        <v>3.3436199106215586E-3</v>
      </c>
      <c r="BN88" s="37">
        <v>4.0292187249413227E-4</v>
      </c>
      <c r="BO88" s="38">
        <v>2.9406980381274264E-3</v>
      </c>
      <c r="BP88" s="36">
        <v>7.2505372316115056E-4</v>
      </c>
      <c r="BQ88" s="37">
        <v>8.1747750813136852E-4</v>
      </c>
      <c r="BR88" s="38">
        <v>-9.2423784970218064E-5</v>
      </c>
      <c r="BS88" s="36">
        <f t="shared" si="63"/>
        <v>7.4122935444042668E-3</v>
      </c>
      <c r="BT88" s="37">
        <f t="shared" si="64"/>
        <v>1.6233212531196329E-3</v>
      </c>
      <c r="BU88" s="38">
        <f t="shared" si="65"/>
        <v>5.7889722912846352E-3</v>
      </c>
      <c r="BV88" s="36">
        <v>8.5156502170445954E-3</v>
      </c>
      <c r="BW88" s="37">
        <v>2.4562810672520527E-3</v>
      </c>
      <c r="BX88" s="38">
        <v>6.0593691497925432E-3</v>
      </c>
      <c r="BY88" s="36">
        <v>5.5707217195924063E-3</v>
      </c>
      <c r="BZ88" s="37">
        <v>9.0367311687346015E-4</v>
      </c>
      <c r="CA88" s="38">
        <v>4.667048602718946E-3</v>
      </c>
      <c r="CB88" s="36">
        <v>2.9449284974521904E-3</v>
      </c>
      <c r="CC88" s="37">
        <v>1.5526079503785926E-3</v>
      </c>
      <c r="CD88" s="38">
        <v>1.3923205470735972E-3</v>
      </c>
      <c r="CE88" s="36">
        <f t="shared" si="66"/>
        <v>1.4086371936637001E-2</v>
      </c>
      <c r="CF88" s="37">
        <f t="shared" si="67"/>
        <v>3.3599541841255126E-3</v>
      </c>
      <c r="CG88" s="38">
        <f t="shared" si="68"/>
        <v>1.0726417752511489E-2</v>
      </c>
      <c r="CH88" s="36">
        <v>6.8978520635989632E-3</v>
      </c>
      <c r="CI88" s="37">
        <v>1.8368419362612559E-3</v>
      </c>
      <c r="CJ88" s="38">
        <v>5.0610101273377076E-3</v>
      </c>
      <c r="CK88" s="36">
        <v>6.9547282389652507E-3</v>
      </c>
      <c r="CL88" s="37">
        <v>7.195893798666624E-4</v>
      </c>
      <c r="CM88" s="38">
        <v>6.2351388590985886E-3</v>
      </c>
      <c r="CN88" s="36">
        <v>-5.6876175366287764E-5</v>
      </c>
      <c r="CO88" s="37">
        <v>1.1172525563945936E-3</v>
      </c>
      <c r="CP88" s="38">
        <v>-1.174128731760881E-3</v>
      </c>
      <c r="CQ88" s="36">
        <f t="shared" si="69"/>
        <v>1.3852580302564213E-2</v>
      </c>
      <c r="CR88" s="37">
        <f t="shared" si="70"/>
        <v>2.5564313161279182E-3</v>
      </c>
      <c r="CS88" s="38">
        <f t="shared" si="71"/>
        <v>1.1296148986436296E-2</v>
      </c>
    </row>
  </sheetData>
  <mergeCells count="40">
    <mergeCell ref="BJ2:BU2"/>
    <mergeCell ref="BV2:CG2"/>
    <mergeCell ref="CH2:CS2"/>
    <mergeCell ref="B2:M2"/>
    <mergeCell ref="N2:Y2"/>
    <mergeCell ref="Z2:AK2"/>
    <mergeCell ref="AL2:AW2"/>
    <mergeCell ref="AX2:BI2"/>
    <mergeCell ref="CE3:CG3"/>
    <mergeCell ref="CQ3:CS3"/>
    <mergeCell ref="W3:Y3"/>
    <mergeCell ref="AI3:AK3"/>
    <mergeCell ref="AU3:AW3"/>
    <mergeCell ref="BG3:BI3"/>
    <mergeCell ref="CH3:CJ3"/>
    <mergeCell ref="CK3:CM3"/>
    <mergeCell ref="CN3:CP3"/>
    <mergeCell ref="BJ3:BL3"/>
    <mergeCell ref="BM3:BO3"/>
    <mergeCell ref="BP3:BR3"/>
    <mergeCell ref="BV3:BX3"/>
    <mergeCell ref="BY3:CA3"/>
    <mergeCell ref="CB3:CD3"/>
    <mergeCell ref="BS3:BU3"/>
    <mergeCell ref="K3:M3"/>
    <mergeCell ref="B3:D3"/>
    <mergeCell ref="E3:G3"/>
    <mergeCell ref="H3:J3"/>
    <mergeCell ref="BD3:BF3"/>
    <mergeCell ref="N3:P3"/>
    <mergeCell ref="Q3:S3"/>
    <mergeCell ref="T3:V3"/>
    <mergeCell ref="Z3:AB3"/>
    <mergeCell ref="AC3:AE3"/>
    <mergeCell ref="AF3:AH3"/>
    <mergeCell ref="AL3:AN3"/>
    <mergeCell ref="AO3:AQ3"/>
    <mergeCell ref="AR3:AT3"/>
    <mergeCell ref="AX3:AZ3"/>
    <mergeCell ref="BA3:BC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B1D29-AF4E-4F7E-A42A-B2CB07D29D92}">
  <dimension ref="A1:T87"/>
  <sheetViews>
    <sheetView zoomScale="85" zoomScaleNormal="85" workbookViewId="0"/>
  </sheetViews>
  <sheetFormatPr defaultRowHeight="14.5" x14ac:dyDescent="0.35"/>
  <cols>
    <col min="2" max="2" width="12.26953125" bestFit="1" customWidth="1"/>
    <col min="4" max="4" width="12.26953125" bestFit="1" customWidth="1"/>
    <col min="5" max="5" width="7.1796875" customWidth="1"/>
    <col min="6" max="6" width="12.26953125" bestFit="1" customWidth="1"/>
    <col min="8" max="8" width="12.26953125" bestFit="1" customWidth="1"/>
    <col min="10" max="10" width="12.26953125" bestFit="1" customWidth="1"/>
    <col min="12" max="12" width="12.26953125" bestFit="1" customWidth="1"/>
    <col min="14" max="14" width="12.26953125" bestFit="1" customWidth="1"/>
    <col min="16" max="16" width="12.26953125" bestFit="1" customWidth="1"/>
    <col min="18" max="18" width="12.26953125" bestFit="1" customWidth="1"/>
    <col min="19" max="19" width="8.81640625" customWidth="1"/>
    <col min="20" max="20" width="12.26953125" bestFit="1" customWidth="1"/>
  </cols>
  <sheetData>
    <row r="1" spans="1:20" x14ac:dyDescent="0.35">
      <c r="A1" s="25" t="s">
        <v>170</v>
      </c>
      <c r="B1" s="25"/>
      <c r="C1" s="25"/>
      <c r="D1" s="25"/>
      <c r="E1" s="25"/>
      <c r="F1" s="25"/>
      <c r="G1" s="25"/>
      <c r="H1" s="25"/>
      <c r="I1" s="25"/>
      <c r="J1" s="25"/>
      <c r="K1" s="25"/>
      <c r="L1" s="25"/>
      <c r="M1" s="25"/>
      <c r="N1" s="25"/>
      <c r="O1" s="25"/>
      <c r="P1" s="25"/>
      <c r="Q1" s="25"/>
      <c r="R1" s="25"/>
      <c r="S1" s="25"/>
      <c r="T1" s="25"/>
    </row>
    <row r="2" spans="1:20" s="73" customFormat="1" ht="38.25" customHeight="1" x14ac:dyDescent="0.35">
      <c r="A2" s="75" t="s">
        <v>148</v>
      </c>
      <c r="B2" s="92" t="s">
        <v>147</v>
      </c>
      <c r="C2" s="93"/>
      <c r="D2" s="92" t="s">
        <v>154</v>
      </c>
      <c r="E2" s="93"/>
      <c r="F2" s="92" t="s">
        <v>145</v>
      </c>
      <c r="G2" s="93"/>
      <c r="H2" s="92" t="s">
        <v>153</v>
      </c>
      <c r="I2" s="93"/>
      <c r="J2" s="92" t="s">
        <v>152</v>
      </c>
      <c r="K2" s="93"/>
      <c r="L2" s="92" t="s">
        <v>142</v>
      </c>
      <c r="M2" s="93"/>
      <c r="N2" s="92" t="s">
        <v>151</v>
      </c>
      <c r="O2" s="93"/>
      <c r="P2" s="92" t="s">
        <v>150</v>
      </c>
      <c r="Q2" s="93"/>
      <c r="R2" s="92" t="s">
        <v>149</v>
      </c>
      <c r="S2" s="93"/>
      <c r="T2" s="74" t="s">
        <v>114</v>
      </c>
    </row>
    <row r="3" spans="1:20" x14ac:dyDescent="0.35">
      <c r="A3" s="59"/>
      <c r="B3" s="27" t="s">
        <v>112</v>
      </c>
      <c r="C3" s="29" t="s">
        <v>113</v>
      </c>
      <c r="D3" s="27" t="s">
        <v>112</v>
      </c>
      <c r="E3" s="29" t="s">
        <v>113</v>
      </c>
      <c r="F3" s="27" t="s">
        <v>112</v>
      </c>
      <c r="G3" s="29" t="s">
        <v>113</v>
      </c>
      <c r="H3" s="27" t="s">
        <v>112</v>
      </c>
      <c r="I3" s="29" t="s">
        <v>113</v>
      </c>
      <c r="J3" s="28" t="s">
        <v>112</v>
      </c>
      <c r="K3" s="28" t="s">
        <v>113</v>
      </c>
      <c r="L3" s="27" t="s">
        <v>112</v>
      </c>
      <c r="M3" s="29" t="s">
        <v>113</v>
      </c>
      <c r="N3" s="28" t="s">
        <v>112</v>
      </c>
      <c r="O3" s="28" t="s">
        <v>113</v>
      </c>
      <c r="P3" s="27" t="s">
        <v>112</v>
      </c>
      <c r="Q3" s="29" t="s">
        <v>113</v>
      </c>
      <c r="R3" s="27" t="s">
        <v>112</v>
      </c>
      <c r="S3" s="29" t="s">
        <v>113</v>
      </c>
      <c r="T3" s="29" t="s">
        <v>112</v>
      </c>
    </row>
    <row r="4" spans="1:20" x14ac:dyDescent="0.35">
      <c r="A4" s="52" t="s">
        <v>27</v>
      </c>
      <c r="B4" s="44">
        <v>1015528</v>
      </c>
      <c r="C4" s="35">
        <f t="shared" ref="C4:C35" si="0">B4/$T4</f>
        <v>3.9224980559932648E-2</v>
      </c>
      <c r="D4" s="44">
        <v>3112572</v>
      </c>
      <c r="E4" s="35">
        <f t="shared" ref="E4:E35" si="1">D4/$T4</f>
        <v>0.12022374192675209</v>
      </c>
      <c r="F4" s="44">
        <v>1192413</v>
      </c>
      <c r="G4" s="35">
        <f t="shared" ref="G4:G35" si="2">F4/$T4</f>
        <v>4.6057200534511081E-2</v>
      </c>
      <c r="H4" s="44">
        <v>7013973</v>
      </c>
      <c r="I4" s="35">
        <f t="shared" ref="I4:I35" si="3">H4/$T4</f>
        <v>0.27091616831135379</v>
      </c>
      <c r="J4" s="45">
        <v>2964498</v>
      </c>
      <c r="K4" s="34">
        <f t="shared" ref="K4:K35" si="4">J4/$T4</f>
        <v>0.11450435282922698</v>
      </c>
      <c r="L4" s="44">
        <v>4558759</v>
      </c>
      <c r="M4" s="35">
        <f t="shared" ref="M4:M35" si="5">L4/$T4</f>
        <v>0.17608301607874721</v>
      </c>
      <c r="N4" s="45">
        <v>2405732</v>
      </c>
      <c r="O4" s="34">
        <f t="shared" ref="O4:O35" si="6">N4/$T4</f>
        <v>9.2921899674265895E-2</v>
      </c>
      <c r="P4" s="44">
        <v>3626353</v>
      </c>
      <c r="Q4" s="35">
        <f t="shared" ref="Q4:Q35" si="7">P4/$T4</f>
        <v>0.14006864008521031</v>
      </c>
      <c r="R4" s="44">
        <f t="shared" ref="R4:R35" si="8">SUM(P4,J4:N4,B4:F4)</f>
        <v>18875855.45003609</v>
      </c>
      <c r="S4" s="35">
        <f t="shared" ref="S4:S35" si="9">R4/$T4</f>
        <v>0.7290838490713839</v>
      </c>
      <c r="T4" s="43">
        <v>25889828</v>
      </c>
    </row>
    <row r="5" spans="1:20" x14ac:dyDescent="0.35">
      <c r="A5" s="52" t="s">
        <v>28</v>
      </c>
      <c r="B5" s="44">
        <v>1039482</v>
      </c>
      <c r="C5" s="35">
        <f t="shared" si="0"/>
        <v>3.9879444213254331E-2</v>
      </c>
      <c r="D5" s="44">
        <v>3130772</v>
      </c>
      <c r="E5" s="35">
        <f t="shared" si="1"/>
        <v>0.12011121627735612</v>
      </c>
      <c r="F5" s="44">
        <v>1234067</v>
      </c>
      <c r="G5" s="35">
        <f t="shared" si="2"/>
        <v>4.7344644815319678E-2</v>
      </c>
      <c r="H5" s="44">
        <v>7019617</v>
      </c>
      <c r="I5" s="35">
        <f t="shared" si="3"/>
        <v>0.26930569702016172</v>
      </c>
      <c r="J5" s="45">
        <v>3040344</v>
      </c>
      <c r="K5" s="34">
        <f t="shared" si="4"/>
        <v>0.11664197065182709</v>
      </c>
      <c r="L5" s="44">
        <v>4496329</v>
      </c>
      <c r="M5" s="35">
        <f t="shared" si="5"/>
        <v>0.17250043918022404</v>
      </c>
      <c r="N5" s="45">
        <v>2445911</v>
      </c>
      <c r="O5" s="34">
        <f t="shared" si="6"/>
        <v>9.3836710279817367E-2</v>
      </c>
      <c r="P5" s="44">
        <v>3659087</v>
      </c>
      <c r="Q5" s="35">
        <f t="shared" si="7"/>
        <v>0.14037987756203971</v>
      </c>
      <c r="R5" s="44">
        <f t="shared" si="8"/>
        <v>19045992.449133072</v>
      </c>
      <c r="S5" s="35">
        <f t="shared" si="9"/>
        <v>0.73069432021070646</v>
      </c>
      <c r="T5" s="43">
        <v>26065609</v>
      </c>
    </row>
    <row r="6" spans="1:20" x14ac:dyDescent="0.35">
      <c r="A6" s="52" t="s">
        <v>29</v>
      </c>
      <c r="B6" s="44">
        <v>1050565</v>
      </c>
      <c r="C6" s="35">
        <f t="shared" si="0"/>
        <v>3.9704620436164455E-2</v>
      </c>
      <c r="D6" s="44">
        <v>3108980</v>
      </c>
      <c r="E6" s="35">
        <f t="shared" si="1"/>
        <v>0.11749950821094038</v>
      </c>
      <c r="F6" s="44">
        <v>1298515</v>
      </c>
      <c r="G6" s="35">
        <f t="shared" si="2"/>
        <v>4.9075540500269937E-2</v>
      </c>
      <c r="H6" s="44">
        <v>7313303</v>
      </c>
      <c r="I6" s="35">
        <f t="shared" si="3"/>
        <v>0.27639595812697249</v>
      </c>
      <c r="J6" s="45">
        <v>3106347</v>
      </c>
      <c r="K6" s="34">
        <f t="shared" si="4"/>
        <v>0.11739999769459115</v>
      </c>
      <c r="L6" s="44">
        <v>4429636</v>
      </c>
      <c r="M6" s="35">
        <f t="shared" si="5"/>
        <v>0.16741183653593045</v>
      </c>
      <c r="N6" s="45">
        <v>2469838</v>
      </c>
      <c r="O6" s="34">
        <f t="shared" si="6"/>
        <v>9.3344038996935511E-2</v>
      </c>
      <c r="P6" s="44">
        <v>3682331</v>
      </c>
      <c r="Q6" s="35">
        <f t="shared" si="7"/>
        <v>0.13916849949819565</v>
      </c>
      <c r="R6" s="44">
        <f t="shared" si="8"/>
        <v>19146212.442015961</v>
      </c>
      <c r="S6" s="35">
        <f t="shared" si="9"/>
        <v>0.72360405857839649</v>
      </c>
      <c r="T6" s="43">
        <v>26459515</v>
      </c>
    </row>
    <row r="7" spans="1:20" x14ac:dyDescent="0.35">
      <c r="A7" s="52" t="s">
        <v>30</v>
      </c>
      <c r="B7" s="44">
        <v>1080933</v>
      </c>
      <c r="C7" s="35">
        <f t="shared" si="0"/>
        <v>3.960949288425037E-2</v>
      </c>
      <c r="D7" s="44">
        <v>3170626</v>
      </c>
      <c r="E7" s="35">
        <f t="shared" si="1"/>
        <v>0.11618378566073866</v>
      </c>
      <c r="F7" s="44">
        <v>1288920</v>
      </c>
      <c r="G7" s="35">
        <f t="shared" si="2"/>
        <v>4.7230926956960316E-2</v>
      </c>
      <c r="H7" s="44">
        <v>7657113</v>
      </c>
      <c r="I7" s="35">
        <f t="shared" si="3"/>
        <v>0.28058571889969219</v>
      </c>
      <c r="J7" s="45">
        <v>3229535</v>
      </c>
      <c r="K7" s="34">
        <f t="shared" si="4"/>
        <v>0.11834243528686562</v>
      </c>
      <c r="L7" s="44">
        <v>4470952</v>
      </c>
      <c r="M7" s="35">
        <f t="shared" si="5"/>
        <v>0.16383267180280828</v>
      </c>
      <c r="N7" s="45">
        <v>2543395</v>
      </c>
      <c r="O7" s="34">
        <f t="shared" si="6"/>
        <v>9.3199658215946751E-2</v>
      </c>
      <c r="P7" s="44">
        <v>3848272</v>
      </c>
      <c r="Q7" s="35">
        <f t="shared" si="7"/>
        <v>0.14101531029273778</v>
      </c>
      <c r="R7" s="44">
        <f t="shared" si="8"/>
        <v>19632633.437968384</v>
      </c>
      <c r="S7" s="35">
        <f t="shared" si="9"/>
        <v>0.71941429714913374</v>
      </c>
      <c r="T7" s="43">
        <v>27289746</v>
      </c>
    </row>
    <row r="8" spans="1:20" x14ac:dyDescent="0.35">
      <c r="A8" s="52" t="s">
        <v>31</v>
      </c>
      <c r="B8" s="44">
        <v>1071290</v>
      </c>
      <c r="C8" s="35">
        <f t="shared" si="0"/>
        <v>3.9101029272209653E-2</v>
      </c>
      <c r="D8" s="44">
        <v>3154908</v>
      </c>
      <c r="E8" s="35">
        <f t="shared" si="1"/>
        <v>0.1151510329221111</v>
      </c>
      <c r="F8" s="44">
        <v>1292125</v>
      </c>
      <c r="G8" s="35">
        <f t="shared" si="2"/>
        <v>4.7161289145193082E-2</v>
      </c>
      <c r="H8" s="44">
        <v>7822149</v>
      </c>
      <c r="I8" s="35">
        <f t="shared" si="3"/>
        <v>0.28550072998029052</v>
      </c>
      <c r="J8" s="45">
        <v>3252425</v>
      </c>
      <c r="K8" s="34">
        <f t="shared" si="4"/>
        <v>0.11871030732170232</v>
      </c>
      <c r="L8" s="44">
        <v>4399688</v>
      </c>
      <c r="M8" s="35">
        <f t="shared" si="5"/>
        <v>0.16058427622454194</v>
      </c>
      <c r="N8" s="45">
        <v>2544372</v>
      </c>
      <c r="O8" s="34">
        <f t="shared" si="6"/>
        <v>9.2867070589094089E-2</v>
      </c>
      <c r="P8" s="44">
        <v>3861043</v>
      </c>
      <c r="Q8" s="35">
        <f t="shared" si="7"/>
        <v>0.14092426454485729</v>
      </c>
      <c r="R8" s="44">
        <f t="shared" si="8"/>
        <v>19575851.433546647</v>
      </c>
      <c r="S8" s="35">
        <f t="shared" si="9"/>
        <v>0.7144992858437349</v>
      </c>
      <c r="T8" s="43">
        <v>27398000</v>
      </c>
    </row>
    <row r="9" spans="1:20" x14ac:dyDescent="0.35">
      <c r="A9" s="52" t="s">
        <v>32</v>
      </c>
      <c r="B9" s="44">
        <v>1062566</v>
      </c>
      <c r="C9" s="35">
        <f t="shared" si="0"/>
        <v>3.9792757958178965E-2</v>
      </c>
      <c r="D9" s="44">
        <v>2681935</v>
      </c>
      <c r="E9" s="35">
        <f t="shared" si="1"/>
        <v>0.10043761075977277</v>
      </c>
      <c r="F9" s="44">
        <v>1200858</v>
      </c>
      <c r="G9" s="35">
        <f t="shared" si="2"/>
        <v>4.4971749271238565E-2</v>
      </c>
      <c r="H9" s="44">
        <v>7698449</v>
      </c>
      <c r="I9" s="35">
        <f t="shared" si="3"/>
        <v>0.28830446081503164</v>
      </c>
      <c r="J9" s="45">
        <v>3350374</v>
      </c>
      <c r="K9" s="34">
        <f t="shared" si="4"/>
        <v>0.12547043821407414</v>
      </c>
      <c r="L9" s="44">
        <v>4384638</v>
      </c>
      <c r="M9" s="35">
        <f t="shared" si="5"/>
        <v>0.16420329529481831</v>
      </c>
      <c r="N9" s="45">
        <v>2646635</v>
      </c>
      <c r="O9" s="34">
        <f t="shared" si="6"/>
        <v>9.9115637013272584E-2</v>
      </c>
      <c r="P9" s="44">
        <v>3677042</v>
      </c>
      <c r="Q9" s="35">
        <f t="shared" si="7"/>
        <v>0.13770405067361302</v>
      </c>
      <c r="R9" s="44">
        <f t="shared" si="8"/>
        <v>19004048.429904103</v>
      </c>
      <c r="S9" s="35">
        <f t="shared" si="9"/>
        <v>0.71169555528473993</v>
      </c>
      <c r="T9" s="43">
        <v>26702497</v>
      </c>
    </row>
    <row r="10" spans="1:20" x14ac:dyDescent="0.35">
      <c r="A10" s="52" t="s">
        <v>33</v>
      </c>
      <c r="B10" s="44">
        <v>1077072</v>
      </c>
      <c r="C10" s="35">
        <f t="shared" si="0"/>
        <v>4.0278850125798481E-2</v>
      </c>
      <c r="D10" s="44">
        <v>2677087</v>
      </c>
      <c r="E10" s="35">
        <f t="shared" si="1"/>
        <v>0.10011399985026394</v>
      </c>
      <c r="F10" s="44">
        <v>1191998</v>
      </c>
      <c r="G10" s="35">
        <f t="shared" si="2"/>
        <v>4.4576693844284823E-2</v>
      </c>
      <c r="H10" s="44">
        <v>7629044</v>
      </c>
      <c r="I10" s="35">
        <f t="shared" si="3"/>
        <v>0.28530044405492128</v>
      </c>
      <c r="J10" s="45">
        <v>3451896</v>
      </c>
      <c r="K10" s="34">
        <f t="shared" si="4"/>
        <v>0.12908923603421432</v>
      </c>
      <c r="L10" s="44">
        <v>4320695</v>
      </c>
      <c r="M10" s="35">
        <f t="shared" si="5"/>
        <v>0.16157938034252758</v>
      </c>
      <c r="N10" s="45">
        <v>2686503</v>
      </c>
      <c r="O10" s="34">
        <f t="shared" si="6"/>
        <v>0.10046612640520597</v>
      </c>
      <c r="P10" s="44">
        <v>3706091</v>
      </c>
      <c r="Q10" s="35">
        <f t="shared" si="7"/>
        <v>0.1385952693427836</v>
      </c>
      <c r="R10" s="44">
        <f t="shared" si="8"/>
        <v>19111342.431061465</v>
      </c>
      <c r="S10" s="35">
        <f t="shared" si="9"/>
        <v>0.71469957206531964</v>
      </c>
      <c r="T10" s="43">
        <v>26740386</v>
      </c>
    </row>
    <row r="11" spans="1:20" x14ac:dyDescent="0.35">
      <c r="A11" s="52" t="s">
        <v>34</v>
      </c>
      <c r="B11" s="44">
        <v>1103538</v>
      </c>
      <c r="C11" s="35">
        <f t="shared" si="0"/>
        <v>4.0760316428043272E-2</v>
      </c>
      <c r="D11" s="44">
        <v>2698142</v>
      </c>
      <c r="E11" s="35">
        <f t="shared" si="1"/>
        <v>9.9658663034524891E-2</v>
      </c>
      <c r="F11" s="44">
        <v>1205041</v>
      </c>
      <c r="G11" s="35">
        <f t="shared" si="2"/>
        <v>4.4509434626415843E-2</v>
      </c>
      <c r="H11" s="44">
        <v>7716243</v>
      </c>
      <c r="I11" s="35">
        <f t="shared" si="3"/>
        <v>0.28500740918362022</v>
      </c>
      <c r="J11" s="45">
        <v>3639663</v>
      </c>
      <c r="K11" s="34">
        <f t="shared" si="4"/>
        <v>0.13443471413892522</v>
      </c>
      <c r="L11" s="44">
        <v>4310370</v>
      </c>
      <c r="M11" s="35">
        <f t="shared" si="5"/>
        <v>0.15920797029367803</v>
      </c>
      <c r="N11" s="45">
        <v>2683951</v>
      </c>
      <c r="O11" s="34">
        <f t="shared" si="6"/>
        <v>9.9134503784521391E-2</v>
      </c>
      <c r="P11" s="44">
        <v>3716885</v>
      </c>
      <c r="Q11" s="35">
        <f t="shared" si="7"/>
        <v>0.13728698851027116</v>
      </c>
      <c r="R11" s="44">
        <f t="shared" si="8"/>
        <v>19357590.434061665</v>
      </c>
      <c r="S11" s="35">
        <f t="shared" si="9"/>
        <v>0.71499260684889598</v>
      </c>
      <c r="T11" s="43">
        <v>27073833</v>
      </c>
    </row>
    <row r="12" spans="1:20" x14ac:dyDescent="0.35">
      <c r="A12" s="52" t="s">
        <v>35</v>
      </c>
      <c r="B12" s="44">
        <v>1115037</v>
      </c>
      <c r="C12" s="35">
        <f t="shared" si="0"/>
        <v>4.1394179495837853E-2</v>
      </c>
      <c r="D12" s="44">
        <v>2639713</v>
      </c>
      <c r="E12" s="35">
        <f t="shared" si="1"/>
        <v>9.7995630404638254E-2</v>
      </c>
      <c r="F12" s="44">
        <v>1183390</v>
      </c>
      <c r="G12" s="35">
        <f t="shared" si="2"/>
        <v>4.3931688431486628E-2</v>
      </c>
      <c r="H12" s="44">
        <v>7758974</v>
      </c>
      <c r="I12" s="35">
        <f t="shared" si="3"/>
        <v>0.2880409909801549</v>
      </c>
      <c r="J12" s="45">
        <v>3525365</v>
      </c>
      <c r="K12" s="34">
        <f t="shared" si="4"/>
        <v>0.13087421457614806</v>
      </c>
      <c r="L12" s="44">
        <v>4214992</v>
      </c>
      <c r="M12" s="35">
        <f t="shared" si="5"/>
        <v>0.15647564647766898</v>
      </c>
      <c r="N12" s="45">
        <v>2732276</v>
      </c>
      <c r="O12" s="34">
        <f t="shared" si="6"/>
        <v>0.10143190152090904</v>
      </c>
      <c r="P12" s="44">
        <v>3767301</v>
      </c>
      <c r="Q12" s="35">
        <f t="shared" si="7"/>
        <v>0.13985574811315626</v>
      </c>
      <c r="R12" s="44">
        <f t="shared" si="8"/>
        <v>19178074.42673967</v>
      </c>
      <c r="S12" s="35">
        <f t="shared" si="9"/>
        <v>0.71195902486195484</v>
      </c>
      <c r="T12" s="43">
        <v>26937048</v>
      </c>
    </row>
    <row r="13" spans="1:20" x14ac:dyDescent="0.35">
      <c r="A13" s="52" t="s">
        <v>36</v>
      </c>
      <c r="B13" s="44">
        <v>1113647</v>
      </c>
      <c r="C13" s="35">
        <f t="shared" si="0"/>
        <v>4.142207096927461E-2</v>
      </c>
      <c r="D13" s="44">
        <v>2649799</v>
      </c>
      <c r="E13" s="35">
        <f t="shared" si="1"/>
        <v>9.8559204337023212E-2</v>
      </c>
      <c r="F13" s="44">
        <v>1165626</v>
      </c>
      <c r="G13" s="35">
        <f t="shared" si="2"/>
        <v>4.3355428511576546E-2</v>
      </c>
      <c r="H13" s="44">
        <v>7766336</v>
      </c>
      <c r="I13" s="35">
        <f t="shared" si="3"/>
        <v>0.28886866391525529</v>
      </c>
      <c r="J13" s="45">
        <v>3561047</v>
      </c>
      <c r="K13" s="34">
        <f t="shared" si="4"/>
        <v>0.13245304980745465</v>
      </c>
      <c r="L13" s="44">
        <v>4117799</v>
      </c>
      <c r="M13" s="35">
        <f t="shared" si="5"/>
        <v>0.15316142585146642</v>
      </c>
      <c r="N13" s="45">
        <v>2754448</v>
      </c>
      <c r="O13" s="34">
        <f t="shared" si="6"/>
        <v>0.10245162114851161</v>
      </c>
      <c r="P13" s="44">
        <v>3756651</v>
      </c>
      <c r="Q13" s="35">
        <f t="shared" si="7"/>
        <v>0.1397285354594377</v>
      </c>
      <c r="R13" s="44">
        <f t="shared" si="8"/>
        <v>19119017.425595749</v>
      </c>
      <c r="S13" s="35">
        <f t="shared" si="9"/>
        <v>0.71113135191476751</v>
      </c>
      <c r="T13" s="43">
        <v>26885353</v>
      </c>
    </row>
    <row r="14" spans="1:20" x14ac:dyDescent="0.35">
      <c r="A14" s="52" t="s">
        <v>37</v>
      </c>
      <c r="B14" s="44">
        <v>1137097</v>
      </c>
      <c r="C14" s="35">
        <f t="shared" si="0"/>
        <v>4.2152384813327941E-2</v>
      </c>
      <c r="D14" s="44">
        <v>2641838</v>
      </c>
      <c r="E14" s="35">
        <f t="shared" si="1"/>
        <v>9.793339705449286E-2</v>
      </c>
      <c r="F14" s="44">
        <v>1226185</v>
      </c>
      <c r="G14" s="35">
        <f t="shared" si="2"/>
        <v>4.5454892566184346E-2</v>
      </c>
      <c r="H14" s="44">
        <v>7778197</v>
      </c>
      <c r="I14" s="35">
        <f t="shared" si="3"/>
        <v>0.28833912418894164</v>
      </c>
      <c r="J14" s="45">
        <v>3573700</v>
      </c>
      <c r="K14" s="34">
        <f t="shared" si="4"/>
        <v>0.13247768449603689</v>
      </c>
      <c r="L14" s="44">
        <v>4067137</v>
      </c>
      <c r="M14" s="35">
        <f t="shared" si="5"/>
        <v>0.15076948045111735</v>
      </c>
      <c r="N14" s="45">
        <v>2767603</v>
      </c>
      <c r="O14" s="34">
        <f t="shared" si="6"/>
        <v>0.10259552761683555</v>
      </c>
      <c r="P14" s="44">
        <v>3784107</v>
      </c>
      <c r="Q14" s="35">
        <f t="shared" si="7"/>
        <v>0.14027750881306342</v>
      </c>
      <c r="R14" s="44">
        <f t="shared" si="8"/>
        <v>19197667.423332945</v>
      </c>
      <c r="S14" s="35">
        <f t="shared" si="9"/>
        <v>0.71166089150408474</v>
      </c>
      <c r="T14" s="43">
        <v>26975864</v>
      </c>
    </row>
    <row r="15" spans="1:20" x14ac:dyDescent="0.35">
      <c r="A15" s="52" t="s">
        <v>38</v>
      </c>
      <c r="B15" s="44">
        <v>1172148</v>
      </c>
      <c r="C15" s="35">
        <f t="shared" si="0"/>
        <v>4.3262824571392251E-2</v>
      </c>
      <c r="D15" s="44">
        <v>2655788</v>
      </c>
      <c r="E15" s="35">
        <f t="shared" si="1"/>
        <v>9.8022511101677173E-2</v>
      </c>
      <c r="F15" s="44">
        <v>1199989</v>
      </c>
      <c r="G15" s="35">
        <f t="shared" si="2"/>
        <v>4.429040837385758E-2</v>
      </c>
      <c r="H15" s="44">
        <v>7833401</v>
      </c>
      <c r="I15" s="35">
        <f t="shared" si="3"/>
        <v>0.28912309133349084</v>
      </c>
      <c r="J15" s="45">
        <v>3605291</v>
      </c>
      <c r="K15" s="34">
        <f t="shared" si="4"/>
        <v>0.1330677287013409</v>
      </c>
      <c r="L15" s="44">
        <v>4017316</v>
      </c>
      <c r="M15" s="35">
        <f t="shared" si="5"/>
        <v>0.1482751643613667</v>
      </c>
      <c r="N15" s="45">
        <v>2790652</v>
      </c>
      <c r="O15" s="34">
        <f t="shared" si="6"/>
        <v>0.10300020809300953</v>
      </c>
      <c r="P15" s="44">
        <v>3819069</v>
      </c>
      <c r="Q15" s="35">
        <f t="shared" si="7"/>
        <v>0.140958063463865</v>
      </c>
      <c r="R15" s="44">
        <f t="shared" si="8"/>
        <v>19260253.422628228</v>
      </c>
      <c r="S15" s="35">
        <f t="shared" si="9"/>
        <v>0.71087692426529947</v>
      </c>
      <c r="T15" s="43">
        <v>27093654</v>
      </c>
    </row>
    <row r="16" spans="1:20" x14ac:dyDescent="0.35">
      <c r="A16" s="52" t="s">
        <v>39</v>
      </c>
      <c r="B16" s="44">
        <v>1113384</v>
      </c>
      <c r="C16" s="35">
        <f t="shared" si="0"/>
        <v>4.1047775187092836E-2</v>
      </c>
      <c r="D16" s="44">
        <v>2661842</v>
      </c>
      <c r="E16" s="35">
        <f t="shared" si="1"/>
        <v>9.8135676459839172E-2</v>
      </c>
      <c r="F16" s="44">
        <v>1208747</v>
      </c>
      <c r="G16" s="35">
        <f t="shared" si="2"/>
        <v>4.4563578346799401E-2</v>
      </c>
      <c r="H16" s="44">
        <v>7906109</v>
      </c>
      <c r="I16" s="35">
        <f t="shared" si="3"/>
        <v>0.29147911667192217</v>
      </c>
      <c r="J16" s="45">
        <v>3630850</v>
      </c>
      <c r="K16" s="34">
        <f t="shared" si="4"/>
        <v>0.13386065772281264</v>
      </c>
      <c r="L16" s="44">
        <v>3991244</v>
      </c>
      <c r="M16" s="35">
        <f t="shared" si="5"/>
        <v>0.14714751283369723</v>
      </c>
      <c r="N16" s="45">
        <v>2778896</v>
      </c>
      <c r="O16" s="34">
        <f t="shared" si="6"/>
        <v>0.10245117432647814</v>
      </c>
      <c r="P16" s="44">
        <v>3833029</v>
      </c>
      <c r="Q16" s="35">
        <f t="shared" si="7"/>
        <v>0.14131450845135846</v>
      </c>
      <c r="R16" s="44">
        <f t="shared" si="8"/>
        <v>19217992.420191623</v>
      </c>
      <c r="S16" s="35">
        <f t="shared" si="9"/>
        <v>0.70852089881952673</v>
      </c>
      <c r="T16" s="43">
        <v>27124101</v>
      </c>
    </row>
    <row r="17" spans="1:20" x14ac:dyDescent="0.35">
      <c r="A17" s="52" t="s">
        <v>40</v>
      </c>
      <c r="B17" s="44">
        <v>1107617</v>
      </c>
      <c r="C17" s="35">
        <f t="shared" si="0"/>
        <v>4.1086279937791369E-2</v>
      </c>
      <c r="D17" s="44">
        <v>2661415</v>
      </c>
      <c r="E17" s="35">
        <f t="shared" si="1"/>
        <v>9.8723332813271211E-2</v>
      </c>
      <c r="F17" s="44">
        <v>1186206</v>
      </c>
      <c r="G17" s="35">
        <f t="shared" si="2"/>
        <v>4.4001484068850287E-2</v>
      </c>
      <c r="H17" s="44">
        <v>7902119</v>
      </c>
      <c r="I17" s="35">
        <f t="shared" si="3"/>
        <v>0.29312359176117736</v>
      </c>
      <c r="J17" s="45">
        <v>3599365</v>
      </c>
      <c r="K17" s="34">
        <f t="shared" si="4"/>
        <v>0.13351593374631163</v>
      </c>
      <c r="L17" s="44">
        <v>3915691</v>
      </c>
      <c r="M17" s="35">
        <f t="shared" si="5"/>
        <v>0.1452498260462689</v>
      </c>
      <c r="N17" s="45">
        <v>2770505</v>
      </c>
      <c r="O17" s="34">
        <f t="shared" si="6"/>
        <v>0.10276995026173369</v>
      </c>
      <c r="P17" s="44">
        <v>3815400</v>
      </c>
      <c r="Q17" s="35">
        <f t="shared" si="7"/>
        <v>0.14152960136459553</v>
      </c>
      <c r="R17" s="44">
        <f t="shared" si="8"/>
        <v>19056199.418575373</v>
      </c>
      <c r="S17" s="35">
        <f t="shared" si="9"/>
        <v>0.70687642376558402</v>
      </c>
      <c r="T17" s="43">
        <v>26958318</v>
      </c>
    </row>
    <row r="18" spans="1:20" x14ac:dyDescent="0.35">
      <c r="A18" s="52" t="s">
        <v>41</v>
      </c>
      <c r="B18" s="44">
        <v>1101470</v>
      </c>
      <c r="C18" s="35">
        <f t="shared" si="0"/>
        <v>4.1122125885517141E-2</v>
      </c>
      <c r="D18" s="44">
        <v>2637986</v>
      </c>
      <c r="E18" s="35">
        <f t="shared" si="1"/>
        <v>9.848619787759251E-2</v>
      </c>
      <c r="F18" s="44">
        <v>1179290</v>
      </c>
      <c r="G18" s="35">
        <f t="shared" si="2"/>
        <v>4.4027446807930769E-2</v>
      </c>
      <c r="H18" s="44">
        <v>7912193</v>
      </c>
      <c r="I18" s="35">
        <f t="shared" si="3"/>
        <v>0.29539269937130153</v>
      </c>
      <c r="J18" s="45">
        <v>3606687</v>
      </c>
      <c r="K18" s="34">
        <f t="shared" si="4"/>
        <v>0.13465154461188972</v>
      </c>
      <c r="L18" s="44">
        <v>3838045</v>
      </c>
      <c r="M18" s="35">
        <f t="shared" si="5"/>
        <v>0.14328903160710654</v>
      </c>
      <c r="N18" s="45">
        <v>2718022</v>
      </c>
      <c r="O18" s="34">
        <f t="shared" si="6"/>
        <v>0.10147425063197824</v>
      </c>
      <c r="P18" s="44">
        <v>3791644</v>
      </c>
      <c r="Q18" s="35">
        <f t="shared" si="7"/>
        <v>0.14155670320668357</v>
      </c>
      <c r="R18" s="44">
        <f t="shared" si="8"/>
        <v>18873144.417548899</v>
      </c>
      <c r="S18" s="35">
        <f t="shared" si="9"/>
        <v>0.70460731621741024</v>
      </c>
      <c r="T18" s="43">
        <v>26785337</v>
      </c>
    </row>
    <row r="19" spans="1:20" x14ac:dyDescent="0.35">
      <c r="A19" s="52" t="s">
        <v>42</v>
      </c>
      <c r="B19" s="44">
        <v>1146155</v>
      </c>
      <c r="C19" s="35">
        <f t="shared" si="0"/>
        <v>4.2438172038929869E-2</v>
      </c>
      <c r="D19" s="44">
        <v>2679836</v>
      </c>
      <c r="E19" s="35">
        <f t="shared" si="1"/>
        <v>9.9225097132689441E-2</v>
      </c>
      <c r="F19" s="44">
        <v>1212439</v>
      </c>
      <c r="G19" s="35">
        <f t="shared" si="2"/>
        <v>4.4892440262188006E-2</v>
      </c>
      <c r="H19" s="44">
        <v>7805991</v>
      </c>
      <c r="I19" s="35">
        <f t="shared" si="3"/>
        <v>0.28902896117221338</v>
      </c>
      <c r="J19" s="45">
        <v>3595479</v>
      </c>
      <c r="K19" s="34">
        <f t="shared" si="4"/>
        <v>0.13312820374588039</v>
      </c>
      <c r="L19" s="44">
        <v>3983614</v>
      </c>
      <c r="M19" s="35">
        <f t="shared" si="5"/>
        <v>0.14749950597317951</v>
      </c>
      <c r="N19" s="45">
        <v>2800754</v>
      </c>
      <c r="O19" s="34">
        <f t="shared" si="6"/>
        <v>0.10370227420437984</v>
      </c>
      <c r="P19" s="44">
        <v>3783375</v>
      </c>
      <c r="Q19" s="35">
        <f t="shared" si="7"/>
        <v>0.14008534547053958</v>
      </c>
      <c r="R19" s="44">
        <f t="shared" si="8"/>
        <v>19201652.422290977</v>
      </c>
      <c r="S19" s="35">
        <f t="shared" si="9"/>
        <v>0.71097105446376707</v>
      </c>
      <c r="T19" s="43">
        <v>27007643</v>
      </c>
    </row>
    <row r="20" spans="1:20" x14ac:dyDescent="0.35">
      <c r="A20" s="52" t="s">
        <v>43</v>
      </c>
      <c r="B20" s="44">
        <v>1181770</v>
      </c>
      <c r="C20" s="35">
        <f t="shared" si="0"/>
        <v>4.3348841324430593E-2</v>
      </c>
      <c r="D20" s="44">
        <v>2658535</v>
      </c>
      <c r="E20" s="35">
        <f t="shared" si="1"/>
        <v>9.7518478105253201E-2</v>
      </c>
      <c r="F20" s="44">
        <v>1259284</v>
      </c>
      <c r="G20" s="35">
        <f t="shared" si="2"/>
        <v>4.6192154394166587E-2</v>
      </c>
      <c r="H20" s="44">
        <v>8133925</v>
      </c>
      <c r="I20" s="35">
        <f t="shared" si="3"/>
        <v>0.29836281524308378</v>
      </c>
      <c r="J20" s="45">
        <v>3601184</v>
      </c>
      <c r="K20" s="34">
        <f t="shared" si="4"/>
        <v>0.1320960540511929</v>
      </c>
      <c r="L20" s="44">
        <v>3680500</v>
      </c>
      <c r="M20" s="35">
        <f t="shared" si="5"/>
        <v>0.13500546679520278</v>
      </c>
      <c r="N20" s="45">
        <v>2817914</v>
      </c>
      <c r="O20" s="34">
        <f t="shared" si="6"/>
        <v>0.10336470451263063</v>
      </c>
      <c r="P20" s="44">
        <v>3928747</v>
      </c>
      <c r="Q20" s="35">
        <f t="shared" si="7"/>
        <v>0.14411148557403955</v>
      </c>
      <c r="R20" s="44">
        <f t="shared" si="8"/>
        <v>19127934.407968838</v>
      </c>
      <c r="S20" s="35">
        <f t="shared" si="9"/>
        <v>0.70163719972173721</v>
      </c>
      <c r="T20" s="43">
        <v>27261859</v>
      </c>
    </row>
    <row r="21" spans="1:20" x14ac:dyDescent="0.35">
      <c r="A21" s="52" t="s">
        <v>44</v>
      </c>
      <c r="B21" s="44">
        <v>1173672</v>
      </c>
      <c r="C21" s="35">
        <f t="shared" si="0"/>
        <v>4.3679634596271937E-2</v>
      </c>
      <c r="D21" s="44">
        <v>2622562</v>
      </c>
      <c r="E21" s="35">
        <f t="shared" si="1"/>
        <v>9.760184264945243E-2</v>
      </c>
      <c r="F21" s="44">
        <v>1211130</v>
      </c>
      <c r="G21" s="35">
        <f t="shared" si="2"/>
        <v>4.5073679740662495E-2</v>
      </c>
      <c r="H21" s="44">
        <v>8012159</v>
      </c>
      <c r="I21" s="35">
        <f t="shared" si="3"/>
        <v>0.29818226680642596</v>
      </c>
      <c r="J21" s="45">
        <v>3584694</v>
      </c>
      <c r="K21" s="34">
        <f t="shared" si="4"/>
        <v>0.13340875820454814</v>
      </c>
      <c r="L21" s="44">
        <v>3613549</v>
      </c>
      <c r="M21" s="35">
        <f t="shared" si="5"/>
        <v>0.13448263221387566</v>
      </c>
      <c r="N21" s="45">
        <v>2808727</v>
      </c>
      <c r="O21" s="34">
        <f t="shared" si="6"/>
        <v>0.10453020012463712</v>
      </c>
      <c r="P21" s="44">
        <v>3843512</v>
      </c>
      <c r="Q21" s="35">
        <f t="shared" si="7"/>
        <v>0.14304098566412624</v>
      </c>
      <c r="R21" s="44">
        <f t="shared" si="8"/>
        <v>18857846.409172866</v>
      </c>
      <c r="S21" s="35">
        <f t="shared" si="9"/>
        <v>0.70181774842144118</v>
      </c>
      <c r="T21" s="43">
        <v>26870005</v>
      </c>
    </row>
    <row r="22" spans="1:20" x14ac:dyDescent="0.35">
      <c r="A22" s="52" t="s">
        <v>45</v>
      </c>
      <c r="B22" s="44">
        <v>1153028</v>
      </c>
      <c r="C22" s="35">
        <f t="shared" si="0"/>
        <v>4.2470146661362139E-2</v>
      </c>
      <c r="D22" s="44">
        <v>2626359</v>
      </c>
      <c r="E22" s="35">
        <f t="shared" si="1"/>
        <v>9.6738198825517166E-2</v>
      </c>
      <c r="F22" s="44">
        <v>1239078</v>
      </c>
      <c r="G22" s="35">
        <f t="shared" si="2"/>
        <v>4.5639676039842293E-2</v>
      </c>
      <c r="H22" s="44">
        <v>8203444</v>
      </c>
      <c r="I22" s="35">
        <f t="shared" si="3"/>
        <v>0.30216219363993874</v>
      </c>
      <c r="J22" s="45">
        <v>3658738</v>
      </c>
      <c r="K22" s="34">
        <f t="shared" si="4"/>
        <v>0.13476441114656262</v>
      </c>
      <c r="L22" s="44">
        <v>3565439</v>
      </c>
      <c r="M22" s="35">
        <f t="shared" si="5"/>
        <v>0.13132787516186975</v>
      </c>
      <c r="N22" s="45">
        <v>2835869</v>
      </c>
      <c r="O22" s="34">
        <f t="shared" si="6"/>
        <v>0.10445520173179697</v>
      </c>
      <c r="P22" s="44">
        <v>3867186</v>
      </c>
      <c r="Q22" s="35">
        <f t="shared" si="7"/>
        <v>0.14244229679311032</v>
      </c>
      <c r="R22" s="44">
        <f t="shared" si="8"/>
        <v>18945697.405300632</v>
      </c>
      <c r="S22" s="35">
        <f t="shared" si="9"/>
        <v>0.69783782128873362</v>
      </c>
      <c r="T22" s="43">
        <v>27149141</v>
      </c>
    </row>
    <row r="23" spans="1:20" x14ac:dyDescent="0.35">
      <c r="A23" s="52" t="s">
        <v>46</v>
      </c>
      <c r="B23" s="44">
        <v>1165076</v>
      </c>
      <c r="C23" s="35">
        <f t="shared" si="0"/>
        <v>4.3010693939106885E-2</v>
      </c>
      <c r="D23" s="44">
        <v>2616924</v>
      </c>
      <c r="E23" s="35">
        <f t="shared" si="1"/>
        <v>9.6608047222587493E-2</v>
      </c>
      <c r="F23" s="44">
        <v>1141684</v>
      </c>
      <c r="G23" s="35">
        <f t="shared" si="2"/>
        <v>4.2147139842529845E-2</v>
      </c>
      <c r="H23" s="44">
        <v>8172389</v>
      </c>
      <c r="I23" s="35">
        <f t="shared" si="3"/>
        <v>0.30169716141292396</v>
      </c>
      <c r="J23" s="45">
        <v>3730329</v>
      </c>
      <c r="K23" s="34">
        <f t="shared" si="4"/>
        <v>0.13771122133764205</v>
      </c>
      <c r="L23" s="44">
        <v>3573893</v>
      </c>
      <c r="M23" s="35">
        <f t="shared" si="5"/>
        <v>0.13193612948349853</v>
      </c>
      <c r="N23" s="45">
        <v>2865113</v>
      </c>
      <c r="O23" s="34">
        <f t="shared" si="6"/>
        <v>0.10577035175727278</v>
      </c>
      <c r="P23" s="44">
        <v>3822646</v>
      </c>
      <c r="Q23" s="35">
        <f t="shared" si="7"/>
        <v>0.14111925500443848</v>
      </c>
      <c r="R23" s="44">
        <f t="shared" si="8"/>
        <v>18915665.409266088</v>
      </c>
      <c r="S23" s="35">
        <f t="shared" si="9"/>
        <v>0.6983028536958058</v>
      </c>
      <c r="T23" s="43">
        <v>27088054</v>
      </c>
    </row>
    <row r="24" spans="1:20" x14ac:dyDescent="0.35">
      <c r="A24" s="52" t="s">
        <v>47</v>
      </c>
      <c r="B24" s="44">
        <v>1163922</v>
      </c>
      <c r="C24" s="35">
        <f t="shared" si="0"/>
        <v>4.299760530880168E-2</v>
      </c>
      <c r="D24" s="44">
        <v>2603471</v>
      </c>
      <c r="E24" s="35">
        <f t="shared" si="1"/>
        <v>9.6177422963833678E-2</v>
      </c>
      <c r="F24" s="44">
        <v>1177754</v>
      </c>
      <c r="G24" s="35">
        <f t="shared" si="2"/>
        <v>4.3508587038360316E-2</v>
      </c>
      <c r="H24" s="44">
        <v>8278521</v>
      </c>
      <c r="I24" s="35">
        <f t="shared" si="3"/>
        <v>0.30582511413877062</v>
      </c>
      <c r="J24" s="45">
        <v>3649232</v>
      </c>
      <c r="K24" s="34">
        <f t="shared" si="4"/>
        <v>0.13480992473400191</v>
      </c>
      <c r="L24" s="44">
        <v>3498143</v>
      </c>
      <c r="M24" s="35">
        <f t="shared" si="5"/>
        <v>0.12922839505374709</v>
      </c>
      <c r="N24" s="45">
        <v>2877846</v>
      </c>
      <c r="O24" s="34">
        <f t="shared" si="6"/>
        <v>0.10631338392737115</v>
      </c>
      <c r="P24" s="44">
        <v>3820572</v>
      </c>
      <c r="Q24" s="35">
        <f t="shared" si="7"/>
        <v>0.14113956683511356</v>
      </c>
      <c r="R24" s="44">
        <f t="shared" si="8"/>
        <v>18790940.403213345</v>
      </c>
      <c r="S24" s="35">
        <f t="shared" si="9"/>
        <v>0.69417490075673638</v>
      </c>
      <c r="T24" s="43">
        <v>27069461</v>
      </c>
    </row>
    <row r="25" spans="1:20" x14ac:dyDescent="0.35">
      <c r="A25" s="52" t="s">
        <v>48</v>
      </c>
      <c r="B25" s="44">
        <v>1205447</v>
      </c>
      <c r="C25" s="35">
        <f t="shared" si="0"/>
        <v>4.4282008308779403E-2</v>
      </c>
      <c r="D25" s="44">
        <v>2606267</v>
      </c>
      <c r="E25" s="35">
        <f t="shared" si="1"/>
        <v>9.57410296337355E-2</v>
      </c>
      <c r="F25" s="44">
        <v>1115352</v>
      </c>
      <c r="G25" s="35">
        <f t="shared" si="2"/>
        <v>4.0972375003806655E-2</v>
      </c>
      <c r="H25" s="44">
        <v>8330690</v>
      </c>
      <c r="I25" s="35">
        <f t="shared" si="3"/>
        <v>0.30602729427163988</v>
      </c>
      <c r="J25" s="45">
        <v>3656356</v>
      </c>
      <c r="K25" s="34">
        <f t="shared" si="4"/>
        <v>0.13431597305551835</v>
      </c>
      <c r="L25" s="44">
        <v>3480369</v>
      </c>
      <c r="M25" s="35">
        <f t="shared" si="5"/>
        <v>0.12785110334640865</v>
      </c>
      <c r="N25" s="45">
        <v>2876634</v>
      </c>
      <c r="O25" s="34">
        <f t="shared" si="6"/>
        <v>0.10567294181271954</v>
      </c>
      <c r="P25" s="44">
        <v>3950934</v>
      </c>
      <c r="Q25" s="35">
        <f t="shared" si="7"/>
        <v>0.14513727456739203</v>
      </c>
      <c r="R25" s="44">
        <f t="shared" si="8"/>
        <v>18891359.402190115</v>
      </c>
      <c r="S25" s="35">
        <f t="shared" si="9"/>
        <v>0.69397272050278491</v>
      </c>
      <c r="T25" s="43">
        <v>27222049</v>
      </c>
    </row>
    <row r="26" spans="1:20" x14ac:dyDescent="0.35">
      <c r="A26" s="52" t="s">
        <v>49</v>
      </c>
      <c r="B26" s="44">
        <v>1210101</v>
      </c>
      <c r="C26" s="35">
        <f t="shared" si="0"/>
        <v>4.426842527636099E-2</v>
      </c>
      <c r="D26" s="44">
        <v>2580450</v>
      </c>
      <c r="E26" s="35">
        <f t="shared" si="1"/>
        <v>9.4399110491095964E-2</v>
      </c>
      <c r="F26" s="44">
        <v>1151722</v>
      </c>
      <c r="G26" s="35">
        <f t="shared" si="2"/>
        <v>4.2132780070540422E-2</v>
      </c>
      <c r="H26" s="44">
        <v>8395439</v>
      </c>
      <c r="I26" s="35">
        <f t="shared" si="3"/>
        <v>0.30712549120589672</v>
      </c>
      <c r="J26" s="45">
        <v>3708483</v>
      </c>
      <c r="K26" s="34">
        <f t="shared" si="4"/>
        <v>0.13566528957017226</v>
      </c>
      <c r="L26" s="44">
        <v>3452846</v>
      </c>
      <c r="M26" s="35">
        <f t="shared" si="5"/>
        <v>0.12631346899290385</v>
      </c>
      <c r="N26" s="45">
        <v>2820016</v>
      </c>
      <c r="O26" s="34">
        <f t="shared" si="6"/>
        <v>0.10316301496663702</v>
      </c>
      <c r="P26" s="44">
        <v>4016476</v>
      </c>
      <c r="Q26" s="35">
        <f t="shared" si="7"/>
        <v>0.14693241942639274</v>
      </c>
      <c r="R26" s="44">
        <f t="shared" si="8"/>
        <v>18940094.400646292</v>
      </c>
      <c r="S26" s="35">
        <f t="shared" si="9"/>
        <v>0.69287452345071487</v>
      </c>
      <c r="T26" s="43">
        <v>27335533</v>
      </c>
    </row>
    <row r="27" spans="1:20" x14ac:dyDescent="0.35">
      <c r="A27" s="52" t="s">
        <v>50</v>
      </c>
      <c r="B27" s="44">
        <v>1225981</v>
      </c>
      <c r="C27" s="35">
        <f t="shared" si="0"/>
        <v>4.4829217050343921E-2</v>
      </c>
      <c r="D27" s="44">
        <v>2595109</v>
      </c>
      <c r="E27" s="35">
        <f t="shared" si="1"/>
        <v>9.4892746812798037E-2</v>
      </c>
      <c r="F27" s="44">
        <v>1147860</v>
      </c>
      <c r="G27" s="35">
        <f t="shared" si="2"/>
        <v>4.1972644831696222E-2</v>
      </c>
      <c r="H27" s="44">
        <v>8388393</v>
      </c>
      <c r="I27" s="35">
        <f t="shared" si="3"/>
        <v>0.30672994973053053</v>
      </c>
      <c r="J27" s="45">
        <v>3762300</v>
      </c>
      <c r="K27" s="34">
        <f t="shared" si="4"/>
        <v>0.13757224892433809</v>
      </c>
      <c r="L27" s="44">
        <v>3437593</v>
      </c>
      <c r="M27" s="35">
        <f t="shared" si="5"/>
        <v>0.1256990138735779</v>
      </c>
      <c r="N27" s="45">
        <v>2881037</v>
      </c>
      <c r="O27" s="34">
        <f t="shared" si="6"/>
        <v>0.10534798908227101</v>
      </c>
      <c r="P27" s="44">
        <v>3909539</v>
      </c>
      <c r="Q27" s="35">
        <f t="shared" si="7"/>
        <v>0.14295618969444429</v>
      </c>
      <c r="R27" s="44">
        <f t="shared" si="8"/>
        <v>18959419.402993225</v>
      </c>
      <c r="S27" s="35">
        <f t="shared" si="9"/>
        <v>0.69327006500531829</v>
      </c>
      <c r="T27" s="43">
        <v>27347812</v>
      </c>
    </row>
    <row r="28" spans="1:20" x14ac:dyDescent="0.35">
      <c r="A28" s="52" t="s">
        <v>51</v>
      </c>
      <c r="B28" s="44">
        <v>1222960</v>
      </c>
      <c r="C28" s="35">
        <f t="shared" si="0"/>
        <v>4.4727746505123636E-2</v>
      </c>
      <c r="D28" s="44">
        <v>2625691</v>
      </c>
      <c r="E28" s="35">
        <f t="shared" si="1"/>
        <v>9.6030321064290394E-2</v>
      </c>
      <c r="F28" s="44">
        <v>1158188</v>
      </c>
      <c r="G28" s="35">
        <f t="shared" si="2"/>
        <v>4.2358817352387758E-2</v>
      </c>
      <c r="H28" s="44">
        <v>8486825</v>
      </c>
      <c r="I28" s="35">
        <f t="shared" si="3"/>
        <v>0.31039163769325723</v>
      </c>
      <c r="J28" s="45">
        <v>3719572</v>
      </c>
      <c r="K28" s="34">
        <f t="shared" si="4"/>
        <v>0.13603721587260068</v>
      </c>
      <c r="L28" s="44">
        <v>3352788</v>
      </c>
      <c r="M28" s="35">
        <f t="shared" si="5"/>
        <v>0.12262269554966676</v>
      </c>
      <c r="N28" s="45">
        <v>2865099</v>
      </c>
      <c r="O28" s="34">
        <f t="shared" si="6"/>
        <v>0.10478627410878788</v>
      </c>
      <c r="P28" s="44">
        <v>3911189</v>
      </c>
      <c r="Q28" s="35">
        <f t="shared" si="7"/>
        <v>0.14304529185388565</v>
      </c>
      <c r="R28" s="44">
        <f t="shared" si="8"/>
        <v>18855487.399417978</v>
      </c>
      <c r="S28" s="35">
        <f t="shared" si="9"/>
        <v>0.68960837691479704</v>
      </c>
      <c r="T28" s="43">
        <v>27342312</v>
      </c>
    </row>
    <row r="29" spans="1:20" x14ac:dyDescent="0.35">
      <c r="A29" s="52" t="s">
        <v>52</v>
      </c>
      <c r="B29" s="44">
        <v>1247307</v>
      </c>
      <c r="C29" s="35">
        <f t="shared" si="0"/>
        <v>4.488592801846096E-2</v>
      </c>
      <c r="D29" s="44">
        <v>2653673</v>
      </c>
      <c r="E29" s="35">
        <f t="shared" si="1"/>
        <v>9.549579635369107E-2</v>
      </c>
      <c r="F29" s="44">
        <v>1134150</v>
      </c>
      <c r="G29" s="35">
        <f t="shared" si="2"/>
        <v>4.0813829524036581E-2</v>
      </c>
      <c r="H29" s="44">
        <v>8530682</v>
      </c>
      <c r="I29" s="35">
        <f t="shared" si="3"/>
        <v>0.30698743629305419</v>
      </c>
      <c r="J29" s="45">
        <v>3828786</v>
      </c>
      <c r="K29" s="34">
        <f t="shared" si="4"/>
        <v>0.13778373150643031</v>
      </c>
      <c r="L29" s="44">
        <v>3330206</v>
      </c>
      <c r="M29" s="35">
        <f t="shared" si="5"/>
        <v>0.11984169639282613</v>
      </c>
      <c r="N29" s="45">
        <v>2904407</v>
      </c>
      <c r="O29" s="34">
        <f t="shared" si="6"/>
        <v>0.10451877808616013</v>
      </c>
      <c r="P29" s="44">
        <v>4159164</v>
      </c>
      <c r="Q29" s="35">
        <f t="shared" si="7"/>
        <v>0.14967280382534062</v>
      </c>
      <c r="R29" s="44">
        <f t="shared" si="8"/>
        <v>19257693.398007154</v>
      </c>
      <c r="S29" s="35">
        <f t="shared" si="9"/>
        <v>0.69301257802973926</v>
      </c>
      <c r="T29" s="43">
        <v>27788375</v>
      </c>
    </row>
    <row r="30" spans="1:20" x14ac:dyDescent="0.35">
      <c r="A30" s="52" t="s">
        <v>53</v>
      </c>
      <c r="B30" s="44">
        <v>1266752</v>
      </c>
      <c r="C30" s="35">
        <f t="shared" si="0"/>
        <v>4.5175836345437349E-2</v>
      </c>
      <c r="D30" s="44">
        <v>2653032</v>
      </c>
      <c r="E30" s="35">
        <f t="shared" si="1"/>
        <v>9.4614367651449011E-2</v>
      </c>
      <c r="F30" s="44">
        <v>1146147</v>
      </c>
      <c r="G30" s="35">
        <f t="shared" si="2"/>
        <v>4.0874732623129059E-2</v>
      </c>
      <c r="H30" s="44">
        <v>8588823</v>
      </c>
      <c r="I30" s="35">
        <f t="shared" si="3"/>
        <v>0.30630088782013232</v>
      </c>
      <c r="J30" s="45">
        <v>3911854</v>
      </c>
      <c r="K30" s="34">
        <f t="shared" si="4"/>
        <v>0.13950739853676528</v>
      </c>
      <c r="L30" s="44">
        <v>3325631</v>
      </c>
      <c r="M30" s="35">
        <f t="shared" si="5"/>
        <v>0.11860108513845895</v>
      </c>
      <c r="N30" s="45">
        <v>2931166</v>
      </c>
      <c r="O30" s="34">
        <f t="shared" si="6"/>
        <v>0.10453338579083372</v>
      </c>
      <c r="P30" s="44">
        <v>4217072</v>
      </c>
      <c r="Q30" s="35">
        <f t="shared" si="7"/>
        <v>0.15039230609379434</v>
      </c>
      <c r="R30" s="44">
        <f t="shared" si="8"/>
        <v>19451654.397898685</v>
      </c>
      <c r="S30" s="35">
        <f t="shared" si="9"/>
        <v>0.69369912637002162</v>
      </c>
      <c r="T30" s="43">
        <v>28040477</v>
      </c>
    </row>
    <row r="31" spans="1:20" x14ac:dyDescent="0.35">
      <c r="A31" s="52" t="s">
        <v>54</v>
      </c>
      <c r="B31" s="44">
        <v>1293871</v>
      </c>
      <c r="C31" s="35">
        <f t="shared" si="0"/>
        <v>4.5796669485648943E-2</v>
      </c>
      <c r="D31" s="44">
        <v>2686444</v>
      </c>
      <c r="E31" s="35">
        <f t="shared" si="1"/>
        <v>9.5086904304760425E-2</v>
      </c>
      <c r="F31" s="44">
        <v>1154205</v>
      </c>
      <c r="G31" s="35">
        <f t="shared" si="2"/>
        <v>4.0853180033931846E-2</v>
      </c>
      <c r="H31" s="44">
        <v>8630366</v>
      </c>
      <c r="I31" s="35">
        <f t="shared" si="3"/>
        <v>0.3054725078792106</v>
      </c>
      <c r="J31" s="45">
        <v>3959539</v>
      </c>
      <c r="K31" s="34">
        <f t="shared" si="4"/>
        <v>0.14014820557732333</v>
      </c>
      <c r="L31" s="44">
        <v>3330115</v>
      </c>
      <c r="M31" s="35">
        <f t="shared" si="5"/>
        <v>0.11786969180405298</v>
      </c>
      <c r="N31" s="45">
        <v>2998532</v>
      </c>
      <c r="O31" s="34">
        <f t="shared" si="6"/>
        <v>0.10613328449755956</v>
      </c>
      <c r="P31" s="44">
        <v>4199441</v>
      </c>
      <c r="Q31" s="35">
        <f t="shared" si="7"/>
        <v>0.14863955641751231</v>
      </c>
      <c r="R31" s="44">
        <f t="shared" si="8"/>
        <v>19622147.398901474</v>
      </c>
      <c r="S31" s="35">
        <f t="shared" si="9"/>
        <v>0.69452750623993953</v>
      </c>
      <c r="T31" s="43">
        <v>28252513</v>
      </c>
    </row>
    <row r="32" spans="1:20" x14ac:dyDescent="0.35">
      <c r="A32" s="52" t="s">
        <v>55</v>
      </c>
      <c r="B32" s="44">
        <v>1281177</v>
      </c>
      <c r="C32" s="35">
        <f t="shared" si="0"/>
        <v>4.5376134246633566E-2</v>
      </c>
      <c r="D32" s="44">
        <v>2696583</v>
      </c>
      <c r="E32" s="35">
        <f t="shared" si="1"/>
        <v>9.5506329113924052E-2</v>
      </c>
      <c r="F32" s="44">
        <v>1154276</v>
      </c>
      <c r="G32" s="35">
        <f t="shared" si="2"/>
        <v>4.0881613339661269E-2</v>
      </c>
      <c r="H32" s="44">
        <v>8715110</v>
      </c>
      <c r="I32" s="35">
        <f t="shared" si="3"/>
        <v>0.30866773391512542</v>
      </c>
      <c r="J32" s="45">
        <v>3909435</v>
      </c>
      <c r="K32" s="34">
        <f t="shared" si="4"/>
        <v>0.13846256012126965</v>
      </c>
      <c r="L32" s="44">
        <v>3258318</v>
      </c>
      <c r="M32" s="35">
        <f t="shared" si="5"/>
        <v>0.11540159945598663</v>
      </c>
      <c r="N32" s="45">
        <v>3015515</v>
      </c>
      <c r="O32" s="34">
        <f t="shared" si="6"/>
        <v>0.10680211513533042</v>
      </c>
      <c r="P32" s="44">
        <v>4204186</v>
      </c>
      <c r="Q32" s="35">
        <f t="shared" si="7"/>
        <v>0.14890191467206901</v>
      </c>
      <c r="R32" s="44">
        <f t="shared" si="8"/>
        <v>19519490.394746624</v>
      </c>
      <c r="S32" s="35">
        <f t="shared" si="9"/>
        <v>0.69133228006582792</v>
      </c>
      <c r="T32" s="43">
        <v>28234600</v>
      </c>
    </row>
    <row r="33" spans="1:20" x14ac:dyDescent="0.35">
      <c r="A33" s="52" t="s">
        <v>56</v>
      </c>
      <c r="B33" s="44">
        <v>1292134</v>
      </c>
      <c r="C33" s="35">
        <f t="shared" si="0"/>
        <v>4.5794680358281402E-2</v>
      </c>
      <c r="D33" s="44">
        <v>2697970</v>
      </c>
      <c r="E33" s="35">
        <f t="shared" si="1"/>
        <v>9.5619087313105672E-2</v>
      </c>
      <c r="F33" s="44">
        <v>1154711</v>
      </c>
      <c r="G33" s="35">
        <f t="shared" si="2"/>
        <v>4.0924254876964369E-2</v>
      </c>
      <c r="H33" s="44">
        <v>8703475</v>
      </c>
      <c r="I33" s="35">
        <f t="shared" si="3"/>
        <v>0.30846093023733856</v>
      </c>
      <c r="J33" s="45">
        <v>3956806</v>
      </c>
      <c r="K33" s="34">
        <f t="shared" si="4"/>
        <v>0.14023364914918268</v>
      </c>
      <c r="L33" s="44">
        <v>3218694</v>
      </c>
      <c r="M33" s="35">
        <f t="shared" si="5"/>
        <v>0.11407413077987129</v>
      </c>
      <c r="N33" s="45">
        <v>3022115</v>
      </c>
      <c r="O33" s="34">
        <f t="shared" si="6"/>
        <v>0.10710715021117594</v>
      </c>
      <c r="P33" s="44">
        <v>4169905</v>
      </c>
      <c r="Q33" s="35">
        <f t="shared" si="7"/>
        <v>0.1477861170740801</v>
      </c>
      <c r="R33" s="44">
        <f t="shared" si="8"/>
        <v>19512335.395721547</v>
      </c>
      <c r="S33" s="35">
        <f t="shared" si="9"/>
        <v>0.69153908378747753</v>
      </c>
      <c r="T33" s="43">
        <v>28215810</v>
      </c>
    </row>
    <row r="34" spans="1:20" x14ac:dyDescent="0.35">
      <c r="A34" s="52" t="s">
        <v>57</v>
      </c>
      <c r="B34" s="44">
        <v>1293233</v>
      </c>
      <c r="C34" s="35">
        <f t="shared" si="0"/>
        <v>4.5602570830459738E-2</v>
      </c>
      <c r="D34" s="44">
        <v>2669585</v>
      </c>
      <c r="E34" s="35">
        <f t="shared" si="1"/>
        <v>9.4136121681423893E-2</v>
      </c>
      <c r="F34" s="44">
        <v>1157387</v>
      </c>
      <c r="G34" s="35">
        <f t="shared" si="2"/>
        <v>4.0812307330352154E-2</v>
      </c>
      <c r="H34" s="44">
        <v>8792873</v>
      </c>
      <c r="I34" s="35">
        <f t="shared" si="3"/>
        <v>0.31005829095432685</v>
      </c>
      <c r="J34" s="45">
        <v>4012940</v>
      </c>
      <c r="K34" s="34">
        <f t="shared" si="4"/>
        <v>0.14150611729547971</v>
      </c>
      <c r="L34" s="44">
        <v>3244624</v>
      </c>
      <c r="M34" s="35">
        <f t="shared" si="5"/>
        <v>0.11441340870377542</v>
      </c>
      <c r="N34" s="45">
        <v>2995801</v>
      </c>
      <c r="O34" s="34">
        <f t="shared" si="6"/>
        <v>0.10563929879338226</v>
      </c>
      <c r="P34" s="44">
        <v>4192331</v>
      </c>
      <c r="Q34" s="35">
        <f t="shared" si="7"/>
        <v>0.14783188441079997</v>
      </c>
      <c r="R34" s="44">
        <f t="shared" si="8"/>
        <v>19565901.395658221</v>
      </c>
      <c r="S34" s="35">
        <f t="shared" si="9"/>
        <v>0.68994172299755341</v>
      </c>
      <c r="T34" s="43">
        <v>28358774</v>
      </c>
    </row>
    <row r="35" spans="1:20" x14ac:dyDescent="0.35">
      <c r="A35" s="52" t="s">
        <v>58</v>
      </c>
      <c r="B35" s="44">
        <v>1305989</v>
      </c>
      <c r="C35" s="35">
        <f t="shared" si="0"/>
        <v>4.4758265972032633E-2</v>
      </c>
      <c r="D35" s="44">
        <v>2703189</v>
      </c>
      <c r="E35" s="35">
        <f t="shared" si="1"/>
        <v>9.2642474197464852E-2</v>
      </c>
      <c r="F35" s="44">
        <v>1369950</v>
      </c>
      <c r="G35" s="35">
        <f t="shared" si="2"/>
        <v>4.6950308515911011E-2</v>
      </c>
      <c r="H35" s="44">
        <v>8684510</v>
      </c>
      <c r="I35" s="35">
        <f t="shared" si="3"/>
        <v>0.29763160977372483</v>
      </c>
      <c r="J35" s="45">
        <v>4603682</v>
      </c>
      <c r="K35" s="34">
        <f t="shared" si="4"/>
        <v>0.15777531312029361</v>
      </c>
      <c r="L35" s="44">
        <v>3217977</v>
      </c>
      <c r="M35" s="35">
        <f t="shared" si="5"/>
        <v>0.11028505635030897</v>
      </c>
      <c r="N35" s="45">
        <v>3040612</v>
      </c>
      <c r="O35" s="34">
        <f t="shared" si="6"/>
        <v>0.10420648306666755</v>
      </c>
      <c r="P35" s="44">
        <v>4252813</v>
      </c>
      <c r="Q35" s="35">
        <f t="shared" si="7"/>
        <v>0.14575048900359652</v>
      </c>
      <c r="R35" s="44">
        <f t="shared" si="8"/>
        <v>20494212.40546111</v>
      </c>
      <c r="S35" s="35">
        <f t="shared" si="9"/>
        <v>0.70236840412205548</v>
      </c>
      <c r="T35" s="43">
        <v>29178722</v>
      </c>
    </row>
    <row r="36" spans="1:20" x14ac:dyDescent="0.35">
      <c r="A36" s="52" t="s">
        <v>59</v>
      </c>
      <c r="B36" s="44">
        <v>1322283</v>
      </c>
      <c r="C36" s="35">
        <f t="shared" ref="C36:C67" si="10">B36/$T36</f>
        <v>4.5172060002576508E-2</v>
      </c>
      <c r="D36" s="44">
        <v>2682373</v>
      </c>
      <c r="E36" s="35">
        <f t="shared" ref="E36:E67" si="11">D36/$T36</f>
        <v>9.1635689262654946E-2</v>
      </c>
      <c r="F36" s="44">
        <v>1499080</v>
      </c>
      <c r="G36" s="35">
        <f t="shared" ref="G36:G67" si="12">F36/$T36</f>
        <v>5.1211829622450258E-2</v>
      </c>
      <c r="H36" s="44">
        <v>8827416</v>
      </c>
      <c r="I36" s="35">
        <f t="shared" ref="I36:I67" si="13">H36/$T36</f>
        <v>0.30156370854023223</v>
      </c>
      <c r="J36" s="45">
        <v>3786827</v>
      </c>
      <c r="K36" s="34">
        <f t="shared" ref="K36:K67" si="14">J36/$T36</f>
        <v>0.12936623738139022</v>
      </c>
      <c r="L36" s="44">
        <v>3376385</v>
      </c>
      <c r="M36" s="35">
        <f t="shared" ref="M36:M67" si="15">L36/$T36</f>
        <v>0.11534464695666456</v>
      </c>
      <c r="N36" s="45">
        <v>3568328</v>
      </c>
      <c r="O36" s="34">
        <f t="shared" ref="O36:O67" si="16">N36/$T36</f>
        <v>0.12190183684194218</v>
      </c>
      <c r="P36" s="44">
        <v>4209451</v>
      </c>
      <c r="Q36" s="35">
        <f t="shared" ref="Q36:Q67" si="17">P36/$T36</f>
        <v>0.14380399139208905</v>
      </c>
      <c r="R36" s="44">
        <f t="shared" ref="R36:R67" si="18">SUM(P36,J36:N36,B36:F36)</f>
        <v>20444727.381518632</v>
      </c>
      <c r="S36" s="35">
        <f t="shared" ref="S36:S67" si="19">R36/$T36</f>
        <v>0.6984363044932731</v>
      </c>
      <c r="T36" s="43">
        <v>29272143</v>
      </c>
    </row>
    <row r="37" spans="1:20" x14ac:dyDescent="0.35">
      <c r="A37" s="52" t="s">
        <v>60</v>
      </c>
      <c r="B37" s="44">
        <v>1361449</v>
      </c>
      <c r="C37" s="35">
        <f t="shared" si="10"/>
        <v>4.7408136808537393E-2</v>
      </c>
      <c r="D37" s="44">
        <v>2682575</v>
      </c>
      <c r="E37" s="35">
        <f t="shared" si="11"/>
        <v>9.3412153227305755E-2</v>
      </c>
      <c r="F37" s="44">
        <v>1506233</v>
      </c>
      <c r="G37" s="35">
        <f t="shared" si="12"/>
        <v>5.2449779704956775E-2</v>
      </c>
      <c r="H37" s="44">
        <v>8811364</v>
      </c>
      <c r="I37" s="35">
        <f t="shared" si="13"/>
        <v>0.30682776217237756</v>
      </c>
      <c r="J37" s="45">
        <v>3695000</v>
      </c>
      <c r="K37" s="34">
        <f t="shared" si="14"/>
        <v>0.12866663790384045</v>
      </c>
      <c r="L37" s="44">
        <v>3166640</v>
      </c>
      <c r="M37" s="35">
        <f t="shared" si="15"/>
        <v>0.11026817922917924</v>
      </c>
      <c r="N37" s="45">
        <v>3273053</v>
      </c>
      <c r="O37" s="34">
        <f t="shared" si="16"/>
        <v>0.11397367393533929</v>
      </c>
      <c r="P37" s="44">
        <v>4221309</v>
      </c>
      <c r="Q37" s="35">
        <f t="shared" si="17"/>
        <v>0.14699367701846355</v>
      </c>
      <c r="R37" s="44">
        <f t="shared" si="18"/>
        <v>19906259.37975511</v>
      </c>
      <c r="S37" s="35">
        <f t="shared" si="19"/>
        <v>0.6931722510513878</v>
      </c>
      <c r="T37" s="43">
        <v>28717623</v>
      </c>
    </row>
    <row r="38" spans="1:20" x14ac:dyDescent="0.35">
      <c r="A38" s="52" t="s">
        <v>61</v>
      </c>
      <c r="B38" s="44">
        <v>1418024</v>
      </c>
      <c r="C38" s="35">
        <f t="shared" si="10"/>
        <v>4.877215931400402E-2</v>
      </c>
      <c r="D38" s="44">
        <v>2697676</v>
      </c>
      <c r="E38" s="35">
        <f t="shared" si="11"/>
        <v>9.2785089426952655E-2</v>
      </c>
      <c r="F38" s="44">
        <v>1516741</v>
      </c>
      <c r="G38" s="35">
        <f t="shared" si="12"/>
        <v>5.2167476495518957E-2</v>
      </c>
      <c r="H38" s="44">
        <v>8806121</v>
      </c>
      <c r="I38" s="35">
        <f t="shared" si="13"/>
        <v>0.30288171169909422</v>
      </c>
      <c r="J38" s="45">
        <v>3814582</v>
      </c>
      <c r="K38" s="34">
        <f t="shared" si="14"/>
        <v>0.13120045995013629</v>
      </c>
      <c r="L38" s="44">
        <v>3163721</v>
      </c>
      <c r="M38" s="35">
        <f t="shared" si="15"/>
        <v>0.1088144521087514</v>
      </c>
      <c r="N38" s="45">
        <v>3370639</v>
      </c>
      <c r="O38" s="34">
        <f t="shared" si="16"/>
        <v>0.11593128346064326</v>
      </c>
      <c r="P38" s="44">
        <v>4286952</v>
      </c>
      <c r="Q38" s="35">
        <f t="shared" si="17"/>
        <v>0.1474473675448992</v>
      </c>
      <c r="R38" s="44">
        <f t="shared" si="18"/>
        <v>20268335.381572161</v>
      </c>
      <c r="S38" s="35">
        <f t="shared" si="19"/>
        <v>0.69711830142487141</v>
      </c>
      <c r="T38" s="43">
        <v>29074456</v>
      </c>
    </row>
    <row r="39" spans="1:20" x14ac:dyDescent="0.35">
      <c r="A39" s="52" t="s">
        <v>62</v>
      </c>
      <c r="B39" s="44">
        <v>1410678</v>
      </c>
      <c r="C39" s="35">
        <f t="shared" si="10"/>
        <v>4.8529956629566544E-2</v>
      </c>
      <c r="D39" s="44">
        <v>2713113</v>
      </c>
      <c r="E39" s="35">
        <f t="shared" si="11"/>
        <v>9.3336151992951741E-2</v>
      </c>
      <c r="F39" s="44">
        <v>1487010</v>
      </c>
      <c r="G39" s="35">
        <f t="shared" si="12"/>
        <v>5.1155919924838804E-2</v>
      </c>
      <c r="H39" s="44">
        <v>8786353</v>
      </c>
      <c r="I39" s="35">
        <f t="shared" si="13"/>
        <v>0.30226694541352594</v>
      </c>
      <c r="J39" s="45">
        <v>3814396</v>
      </c>
      <c r="K39" s="34">
        <f t="shared" si="14"/>
        <v>0.13122234304922323</v>
      </c>
      <c r="L39" s="44">
        <v>3184759</v>
      </c>
      <c r="M39" s="35">
        <f t="shared" si="15"/>
        <v>0.10956165485363897</v>
      </c>
      <c r="N39" s="45">
        <v>3390520</v>
      </c>
      <c r="O39" s="34">
        <f t="shared" si="16"/>
        <v>0.11664021736475508</v>
      </c>
      <c r="P39" s="44">
        <v>4281361</v>
      </c>
      <c r="Q39" s="35">
        <f t="shared" si="17"/>
        <v>0.14728681077149972</v>
      </c>
      <c r="R39" s="44">
        <f t="shared" si="18"/>
        <v>20281837.382650111</v>
      </c>
      <c r="S39" s="35">
        <f t="shared" si="19"/>
        <v>0.69773306775035226</v>
      </c>
      <c r="T39" s="43">
        <v>29068190</v>
      </c>
    </row>
    <row r="40" spans="1:20" x14ac:dyDescent="0.35">
      <c r="A40" s="52" t="s">
        <v>63</v>
      </c>
      <c r="B40" s="44">
        <v>1405940</v>
      </c>
      <c r="C40" s="35">
        <f t="shared" si="10"/>
        <v>4.7922999791495377E-2</v>
      </c>
      <c r="D40" s="44">
        <v>2719535</v>
      </c>
      <c r="E40" s="35">
        <f t="shared" si="11"/>
        <v>9.2698319443194149E-2</v>
      </c>
      <c r="F40" s="44">
        <v>1545168</v>
      </c>
      <c r="G40" s="35">
        <f t="shared" si="12"/>
        <v>5.2668738169356681E-2</v>
      </c>
      <c r="H40" s="44">
        <v>8937688</v>
      </c>
      <c r="I40" s="35">
        <f t="shared" si="13"/>
        <v>0.30465085292434296</v>
      </c>
      <c r="J40" s="45">
        <v>3917258</v>
      </c>
      <c r="K40" s="34">
        <f t="shared" si="14"/>
        <v>0.133524015475222</v>
      </c>
      <c r="L40" s="44">
        <v>3146781</v>
      </c>
      <c r="M40" s="35">
        <f t="shared" si="15"/>
        <v>0.10726146578579571</v>
      </c>
      <c r="N40" s="45">
        <v>3303049</v>
      </c>
      <c r="O40" s="34">
        <f t="shared" si="16"/>
        <v>0.11258803116654979</v>
      </c>
      <c r="P40" s="44">
        <v>4362060</v>
      </c>
      <c r="Q40" s="35">
        <f t="shared" si="17"/>
        <v>0.14868557724404335</v>
      </c>
      <c r="R40" s="44">
        <f t="shared" si="18"/>
        <v>20399791.381406803</v>
      </c>
      <c r="S40" s="35">
        <f t="shared" si="19"/>
        <v>0.6953491600763243</v>
      </c>
      <c r="T40" s="43">
        <v>29337479</v>
      </c>
    </row>
    <row r="41" spans="1:20" x14ac:dyDescent="0.35">
      <c r="A41" s="52" t="s">
        <v>64</v>
      </c>
      <c r="B41" s="44">
        <v>1403234</v>
      </c>
      <c r="C41" s="35">
        <f t="shared" si="10"/>
        <v>4.7782307013633903E-2</v>
      </c>
      <c r="D41" s="44">
        <v>2717770</v>
      </c>
      <c r="E41" s="35">
        <f t="shared" si="11"/>
        <v>9.2544308741410064E-2</v>
      </c>
      <c r="F41" s="44">
        <v>1528488</v>
      </c>
      <c r="G41" s="35">
        <f t="shared" si="12"/>
        <v>5.2047401133848849E-2</v>
      </c>
      <c r="H41" s="44">
        <v>8965706</v>
      </c>
      <c r="I41" s="35">
        <f t="shared" si="13"/>
        <v>0.30529627751749144</v>
      </c>
      <c r="J41" s="45">
        <v>3922306</v>
      </c>
      <c r="K41" s="34">
        <f t="shared" si="14"/>
        <v>0.13356063884813107</v>
      </c>
      <c r="L41" s="44">
        <v>3122347</v>
      </c>
      <c r="M41" s="35">
        <f t="shared" si="15"/>
        <v>0.10632078680897041</v>
      </c>
      <c r="N41" s="45">
        <v>3333980</v>
      </c>
      <c r="O41" s="34">
        <f t="shared" si="16"/>
        <v>0.11352722064695921</v>
      </c>
      <c r="P41" s="44">
        <v>4373399</v>
      </c>
      <c r="Q41" s="35">
        <f t="shared" si="17"/>
        <v>0.14892105928955507</v>
      </c>
      <c r="R41" s="44">
        <f t="shared" si="18"/>
        <v>20401524.380208045</v>
      </c>
      <c r="S41" s="35">
        <f t="shared" si="19"/>
        <v>0.69470373542918573</v>
      </c>
      <c r="T41" s="43">
        <v>29367230</v>
      </c>
    </row>
    <row r="42" spans="1:20" x14ac:dyDescent="0.35">
      <c r="A42" s="52" t="s">
        <v>65</v>
      </c>
      <c r="B42" s="44">
        <v>1416719</v>
      </c>
      <c r="C42" s="35">
        <f t="shared" si="10"/>
        <v>4.8249046611352826E-2</v>
      </c>
      <c r="D42" s="44">
        <v>2679367</v>
      </c>
      <c r="E42" s="35">
        <f t="shared" si="11"/>
        <v>9.125091374642437E-2</v>
      </c>
      <c r="F42" s="44">
        <v>1533892</v>
      </c>
      <c r="G42" s="35">
        <f t="shared" si="12"/>
        <v>5.2239594870105648E-2</v>
      </c>
      <c r="H42" s="44">
        <v>8960491</v>
      </c>
      <c r="I42" s="35">
        <f t="shared" si="13"/>
        <v>0.30516647826393767</v>
      </c>
      <c r="J42" s="45">
        <v>3944112</v>
      </c>
      <c r="K42" s="34">
        <f t="shared" si="14"/>
        <v>0.13432419818495836</v>
      </c>
      <c r="L42" s="44">
        <v>3121500</v>
      </c>
      <c r="M42" s="35">
        <f t="shared" si="15"/>
        <v>0.10630858977492208</v>
      </c>
      <c r="N42" s="45">
        <v>3329880</v>
      </c>
      <c r="O42" s="34">
        <f t="shared" si="16"/>
        <v>0.11340536502313553</v>
      </c>
      <c r="P42" s="44">
        <v>4376671</v>
      </c>
      <c r="Q42" s="35">
        <f t="shared" si="17"/>
        <v>0.14905581352516356</v>
      </c>
      <c r="R42" s="44">
        <f t="shared" si="18"/>
        <v>20402141.380132753</v>
      </c>
      <c r="S42" s="35">
        <f t="shared" si="19"/>
        <v>0.69483353468220266</v>
      </c>
      <c r="T42" s="43">
        <v>29362632</v>
      </c>
    </row>
    <row r="43" spans="1:20" x14ac:dyDescent="0.35">
      <c r="A43" s="52" t="s">
        <v>66</v>
      </c>
      <c r="B43" s="44">
        <v>1366578</v>
      </c>
      <c r="C43" s="35">
        <f t="shared" si="10"/>
        <v>4.6656984827973584E-2</v>
      </c>
      <c r="D43" s="44">
        <v>2667686</v>
      </c>
      <c r="E43" s="35">
        <f t="shared" si="11"/>
        <v>9.1078727469487683E-2</v>
      </c>
      <c r="F43" s="44">
        <v>1539257</v>
      </c>
      <c r="G43" s="35">
        <f t="shared" si="12"/>
        <v>5.2552500110020897E-2</v>
      </c>
      <c r="H43" s="44">
        <v>8985086</v>
      </c>
      <c r="I43" s="35">
        <f t="shared" si="13"/>
        <v>0.30676406409296642</v>
      </c>
      <c r="J43" s="45">
        <v>3914833</v>
      </c>
      <c r="K43" s="34">
        <f t="shared" si="14"/>
        <v>0.13365816212836026</v>
      </c>
      <c r="L43" s="44">
        <v>3126555</v>
      </c>
      <c r="M43" s="35">
        <f t="shared" si="15"/>
        <v>0.10674519068712136</v>
      </c>
      <c r="N43" s="45">
        <v>3332570</v>
      </c>
      <c r="O43" s="34">
        <f t="shared" si="16"/>
        <v>0.11377884608720462</v>
      </c>
      <c r="P43" s="44">
        <v>4357326</v>
      </c>
      <c r="Q43" s="35">
        <f t="shared" si="17"/>
        <v>0.14876552459686518</v>
      </c>
      <c r="R43" s="44">
        <f t="shared" si="18"/>
        <v>20304805.378139067</v>
      </c>
      <c r="S43" s="35">
        <f t="shared" si="19"/>
        <v>0.69323594881725803</v>
      </c>
      <c r="T43" s="43">
        <v>29289891</v>
      </c>
    </row>
    <row r="44" spans="1:20" x14ac:dyDescent="0.35">
      <c r="A44" s="52" t="s">
        <v>67</v>
      </c>
      <c r="B44" s="44">
        <v>1319598</v>
      </c>
      <c r="C44" s="35">
        <f t="shared" si="10"/>
        <v>4.5146517881363354E-2</v>
      </c>
      <c r="D44" s="44">
        <v>2626399</v>
      </c>
      <c r="E44" s="35">
        <f t="shared" si="11"/>
        <v>8.9855220618017623E-2</v>
      </c>
      <c r="F44" s="44">
        <v>1520858</v>
      </c>
      <c r="G44" s="35">
        <f t="shared" si="12"/>
        <v>5.203209075189149E-2</v>
      </c>
      <c r="H44" s="44">
        <v>9187648</v>
      </c>
      <c r="I44" s="35">
        <f t="shared" si="13"/>
        <v>0.31433081492975301</v>
      </c>
      <c r="J44" s="45">
        <v>3876646</v>
      </c>
      <c r="K44" s="34">
        <f t="shared" si="14"/>
        <v>0.13262907943079311</v>
      </c>
      <c r="L44" s="44">
        <v>3001883</v>
      </c>
      <c r="M44" s="35">
        <f t="shared" si="15"/>
        <v>0.10270140189456232</v>
      </c>
      <c r="N44" s="45">
        <v>3257702</v>
      </c>
      <c r="O44" s="34">
        <f t="shared" si="16"/>
        <v>0.11145356509721381</v>
      </c>
      <c r="P44" s="44">
        <v>4438497</v>
      </c>
      <c r="Q44" s="35">
        <f t="shared" si="17"/>
        <v>0.15185130939640526</v>
      </c>
      <c r="R44" s="44">
        <f t="shared" si="18"/>
        <v>20041583.370332219</v>
      </c>
      <c r="S44" s="35">
        <f t="shared" si="19"/>
        <v>0.68566919774017387</v>
      </c>
      <c r="T44" s="43">
        <v>29229231</v>
      </c>
    </row>
    <row r="45" spans="1:20" x14ac:dyDescent="0.35">
      <c r="A45" s="52" t="s">
        <v>68</v>
      </c>
      <c r="B45" s="44">
        <v>1282706</v>
      </c>
      <c r="C45" s="35">
        <f t="shared" si="10"/>
        <v>4.3911238982317038E-2</v>
      </c>
      <c r="D45" s="44">
        <v>2603462</v>
      </c>
      <c r="E45" s="35">
        <f t="shared" si="11"/>
        <v>8.9125054426642647E-2</v>
      </c>
      <c r="F45" s="44">
        <v>1547152</v>
      </c>
      <c r="G45" s="35">
        <f t="shared" si="12"/>
        <v>5.2964094043350361E-2</v>
      </c>
      <c r="H45" s="44">
        <v>9439587</v>
      </c>
      <c r="I45" s="35">
        <f t="shared" si="13"/>
        <v>0.32314806405471957</v>
      </c>
      <c r="J45" s="45">
        <v>3810969</v>
      </c>
      <c r="K45" s="34">
        <f t="shared" si="14"/>
        <v>0.13046198467396408</v>
      </c>
      <c r="L45" s="44">
        <v>2919575</v>
      </c>
      <c r="M45" s="35">
        <f t="shared" si="15"/>
        <v>9.9946640579991253E-2</v>
      </c>
      <c r="N45" s="45">
        <v>3248621</v>
      </c>
      <c r="O45" s="34">
        <f t="shared" si="16"/>
        <v>0.11121096579728618</v>
      </c>
      <c r="P45" s="44">
        <v>4359265</v>
      </c>
      <c r="Q45" s="35">
        <f t="shared" si="17"/>
        <v>0.14923195744172887</v>
      </c>
      <c r="R45" s="44">
        <f t="shared" si="18"/>
        <v>19771750.363444921</v>
      </c>
      <c r="S45" s="35">
        <f t="shared" si="19"/>
        <v>0.67685194838719365</v>
      </c>
      <c r="T45" s="43">
        <v>29211337</v>
      </c>
    </row>
    <row r="46" spans="1:20" x14ac:dyDescent="0.35">
      <c r="A46" s="52" t="s">
        <v>69</v>
      </c>
      <c r="B46" s="44">
        <v>1285834</v>
      </c>
      <c r="C46" s="35">
        <f t="shared" si="10"/>
        <v>4.3889210287825803E-2</v>
      </c>
      <c r="D46" s="44">
        <v>2607387</v>
      </c>
      <c r="E46" s="35">
        <f t="shared" si="11"/>
        <v>8.8997612712638841E-2</v>
      </c>
      <c r="F46" s="44">
        <v>1506017</v>
      </c>
      <c r="G46" s="35">
        <f t="shared" si="12"/>
        <v>5.1404688948993846E-2</v>
      </c>
      <c r="H46" s="44">
        <v>9457857</v>
      </c>
      <c r="I46" s="35">
        <f t="shared" si="13"/>
        <v>0.32282384409277193</v>
      </c>
      <c r="J46" s="45">
        <v>3853913</v>
      </c>
      <c r="K46" s="34">
        <f t="shared" si="14"/>
        <v>0.13154512797762821</v>
      </c>
      <c r="L46" s="44">
        <v>2952799</v>
      </c>
      <c r="M46" s="35">
        <f t="shared" si="15"/>
        <v>0.10078751708905018</v>
      </c>
      <c r="N46" s="45">
        <v>3235553</v>
      </c>
      <c r="O46" s="34">
        <f t="shared" si="16"/>
        <v>0.11043872382780798</v>
      </c>
      <c r="P46" s="44">
        <v>4397909</v>
      </c>
      <c r="Q46" s="35">
        <f t="shared" si="17"/>
        <v>0.1501132750632832</v>
      </c>
      <c r="R46" s="44">
        <f t="shared" si="18"/>
        <v>19839412.36521947</v>
      </c>
      <c r="S46" s="35">
        <f t="shared" si="19"/>
        <v>0.67717616837321837</v>
      </c>
      <c r="T46" s="43">
        <v>29297269</v>
      </c>
    </row>
    <row r="47" spans="1:20" x14ac:dyDescent="0.35">
      <c r="A47" s="52" t="s">
        <v>70</v>
      </c>
      <c r="B47" s="44">
        <v>1255106</v>
      </c>
      <c r="C47" s="35">
        <f t="shared" si="10"/>
        <v>4.3050955266323306E-2</v>
      </c>
      <c r="D47" s="44">
        <v>2592072</v>
      </c>
      <c r="E47" s="35">
        <f t="shared" si="11"/>
        <v>8.890976197953733E-2</v>
      </c>
      <c r="F47" s="44">
        <v>1306178</v>
      </c>
      <c r="G47" s="35">
        <f t="shared" si="12"/>
        <v>4.4802758211542004E-2</v>
      </c>
      <c r="H47" s="44">
        <v>9387398</v>
      </c>
      <c r="I47" s="35">
        <f t="shared" si="13"/>
        <v>0.32199388048911631</v>
      </c>
      <c r="J47" s="45">
        <v>3988129</v>
      </c>
      <c r="K47" s="34">
        <f t="shared" si="14"/>
        <v>0.13679542857362381</v>
      </c>
      <c r="L47" s="44">
        <v>2907566</v>
      </c>
      <c r="M47" s="35">
        <f t="shared" si="15"/>
        <v>9.9731412167484323E-2</v>
      </c>
      <c r="N47" s="45">
        <v>3227745</v>
      </c>
      <c r="O47" s="34">
        <f t="shared" si="16"/>
        <v>0.11071376091429626</v>
      </c>
      <c r="P47" s="44">
        <v>4489770</v>
      </c>
      <c r="Q47" s="35">
        <f t="shared" si="17"/>
        <v>0.15400204239807663</v>
      </c>
      <c r="R47" s="44">
        <f t="shared" si="18"/>
        <v>19766566.368487559</v>
      </c>
      <c r="S47" s="35">
        <f t="shared" si="19"/>
        <v>0.67800613215024752</v>
      </c>
      <c r="T47" s="43">
        <v>29153964</v>
      </c>
    </row>
    <row r="48" spans="1:20" x14ac:dyDescent="0.35">
      <c r="A48" s="52" t="s">
        <v>71</v>
      </c>
      <c r="B48" s="44">
        <v>1183199</v>
      </c>
      <c r="C48" s="35">
        <f t="shared" si="10"/>
        <v>4.0931787043134257E-2</v>
      </c>
      <c r="D48" s="44">
        <v>2534471</v>
      </c>
      <c r="E48" s="35">
        <f t="shared" si="11"/>
        <v>8.7677919977112495E-2</v>
      </c>
      <c r="F48" s="44">
        <v>1287833</v>
      </c>
      <c r="G48" s="35">
        <f t="shared" si="12"/>
        <v>4.4551513399792193E-2</v>
      </c>
      <c r="H48" s="44">
        <v>9691709</v>
      </c>
      <c r="I48" s="35">
        <f t="shared" si="13"/>
        <v>0.33527662622435256</v>
      </c>
      <c r="J48" s="45">
        <v>3810801</v>
      </c>
      <c r="K48" s="34">
        <f t="shared" si="14"/>
        <v>0.13183149664237637</v>
      </c>
      <c r="L48" s="44">
        <v>2808499</v>
      </c>
      <c r="M48" s="35">
        <f t="shared" si="15"/>
        <v>9.7157691122841991E-2</v>
      </c>
      <c r="N48" s="45">
        <v>3153083</v>
      </c>
      <c r="O48" s="34">
        <f t="shared" si="16"/>
        <v>0.10907828850880275</v>
      </c>
      <c r="P48" s="44">
        <v>4437010</v>
      </c>
      <c r="Q48" s="35">
        <f t="shared" si="17"/>
        <v>0.1534946770815874</v>
      </c>
      <c r="R48" s="44">
        <f t="shared" si="18"/>
        <v>19214896.357598893</v>
      </c>
      <c r="S48" s="35">
        <f t="shared" si="19"/>
        <v>0.6647233861464843</v>
      </c>
      <c r="T48" s="43">
        <v>28906605</v>
      </c>
    </row>
    <row r="49" spans="1:20" x14ac:dyDescent="0.35">
      <c r="A49" s="52" t="s">
        <v>72</v>
      </c>
      <c r="B49" s="44">
        <v>1125521</v>
      </c>
      <c r="C49" s="35">
        <f t="shared" si="10"/>
        <v>4.0557112808324247E-2</v>
      </c>
      <c r="D49" s="44">
        <v>2460361</v>
      </c>
      <c r="E49" s="35">
        <f t="shared" si="11"/>
        <v>8.8656843031983817E-2</v>
      </c>
      <c r="F49" s="44">
        <v>1253523</v>
      </c>
      <c r="G49" s="35">
        <f t="shared" si="12"/>
        <v>4.5169547008744426E-2</v>
      </c>
      <c r="H49" s="44">
        <v>9372367</v>
      </c>
      <c r="I49" s="35">
        <f t="shared" si="13"/>
        <v>0.33772461437859935</v>
      </c>
      <c r="J49" s="45">
        <v>3547498</v>
      </c>
      <c r="K49" s="34">
        <f t="shared" si="14"/>
        <v>0.12783082374589602</v>
      </c>
      <c r="L49" s="44">
        <v>2738393</v>
      </c>
      <c r="M49" s="35">
        <f t="shared" si="15"/>
        <v>9.867547012852311E-2</v>
      </c>
      <c r="N49" s="45">
        <v>3019762</v>
      </c>
      <c r="O49" s="34">
        <f t="shared" si="16"/>
        <v>0.10881434294721364</v>
      </c>
      <c r="P49" s="44">
        <v>4234082</v>
      </c>
      <c r="Q49" s="35">
        <f t="shared" si="17"/>
        <v>0.15257124595071539</v>
      </c>
      <c r="R49" s="44">
        <f t="shared" si="18"/>
        <v>18379140.355720252</v>
      </c>
      <c r="S49" s="35">
        <f t="shared" si="19"/>
        <v>0.66227539843945238</v>
      </c>
      <c r="T49" s="43">
        <v>27751507</v>
      </c>
    </row>
    <row r="50" spans="1:20" x14ac:dyDescent="0.35">
      <c r="A50" s="52" t="s">
        <v>73</v>
      </c>
      <c r="B50" s="44">
        <v>1160430</v>
      </c>
      <c r="C50" s="35">
        <f t="shared" si="10"/>
        <v>4.0859450188410223E-2</v>
      </c>
      <c r="D50" s="44">
        <v>2512981</v>
      </c>
      <c r="E50" s="35">
        <f t="shared" si="11"/>
        <v>8.8483598316073622E-2</v>
      </c>
      <c r="F50" s="44">
        <v>1440942</v>
      </c>
      <c r="G50" s="35">
        <f t="shared" si="12"/>
        <v>5.0736449310504042E-2</v>
      </c>
      <c r="H50" s="44">
        <v>9380752</v>
      </c>
      <c r="I50" s="35">
        <f t="shared" si="13"/>
        <v>0.33030201655750852</v>
      </c>
      <c r="J50" s="45">
        <v>3707321</v>
      </c>
      <c r="K50" s="34">
        <f t="shared" si="14"/>
        <v>0.13053704034879068</v>
      </c>
      <c r="L50" s="44">
        <v>2764641</v>
      </c>
      <c r="M50" s="35">
        <f t="shared" si="15"/>
        <v>9.7344700868071857E-2</v>
      </c>
      <c r="N50" s="45">
        <v>3099140</v>
      </c>
      <c r="O50" s="34">
        <f t="shared" si="16"/>
        <v>0.10912261528649696</v>
      </c>
      <c r="P50" s="44">
        <v>4334322</v>
      </c>
      <c r="Q50" s="35">
        <f t="shared" si="17"/>
        <v>0.15261412912414413</v>
      </c>
      <c r="R50" s="44">
        <f t="shared" si="18"/>
        <v>19019777.357224789</v>
      </c>
      <c r="S50" s="35">
        <f t="shared" si="19"/>
        <v>0.66969799602059488</v>
      </c>
      <c r="T50" s="43">
        <v>28400529</v>
      </c>
    </row>
    <row r="51" spans="1:20" x14ac:dyDescent="0.35">
      <c r="A51" s="52" t="s">
        <v>74</v>
      </c>
      <c r="B51" s="44">
        <v>1141635</v>
      </c>
      <c r="C51" s="35">
        <f t="shared" si="10"/>
        <v>4.0338639136318834E-2</v>
      </c>
      <c r="D51" s="44">
        <v>2505357</v>
      </c>
      <c r="E51" s="35">
        <f t="shared" si="11"/>
        <v>8.8524521349336999E-2</v>
      </c>
      <c r="F51" s="44">
        <v>1259973</v>
      </c>
      <c r="G51" s="35">
        <f t="shared" si="12"/>
        <v>4.4520005228032643E-2</v>
      </c>
      <c r="H51" s="44">
        <v>9532242</v>
      </c>
      <c r="I51" s="35">
        <f t="shared" si="13"/>
        <v>0.33681314097593545</v>
      </c>
      <c r="J51" s="45">
        <v>3647570</v>
      </c>
      <c r="K51" s="34">
        <f t="shared" si="14"/>
        <v>0.12888358359235874</v>
      </c>
      <c r="L51" s="44">
        <v>2776814</v>
      </c>
      <c r="M51" s="35">
        <f t="shared" si="15"/>
        <v>9.8116208678498851E-2</v>
      </c>
      <c r="N51" s="45">
        <v>3110402</v>
      </c>
      <c r="O51" s="34">
        <f t="shared" si="16"/>
        <v>0.10990323864184644</v>
      </c>
      <c r="P51" s="44">
        <v>4327284</v>
      </c>
      <c r="Q51" s="35">
        <f t="shared" si="17"/>
        <v>0.15290066239767203</v>
      </c>
      <c r="R51" s="44">
        <f t="shared" si="18"/>
        <v>18769035.355862953</v>
      </c>
      <c r="S51" s="35">
        <f t="shared" si="19"/>
        <v>0.66318687159815981</v>
      </c>
      <c r="T51" s="43">
        <v>28301277</v>
      </c>
    </row>
    <row r="52" spans="1:20" x14ac:dyDescent="0.35">
      <c r="A52" s="52" t="s">
        <v>75</v>
      </c>
      <c r="B52" s="44">
        <v>1136056</v>
      </c>
      <c r="C52" s="35">
        <f t="shared" si="10"/>
        <v>4.021516032562196E-2</v>
      </c>
      <c r="D52" s="44">
        <v>2493470</v>
      </c>
      <c r="E52" s="35">
        <f t="shared" si="11"/>
        <v>8.8266155732753135E-2</v>
      </c>
      <c r="F52" s="44">
        <v>1259776</v>
      </c>
      <c r="G52" s="35">
        <f t="shared" si="12"/>
        <v>4.4594715237955461E-2</v>
      </c>
      <c r="H52" s="44">
        <v>9526202</v>
      </c>
      <c r="I52" s="35">
        <f t="shared" si="13"/>
        <v>0.33721730330570021</v>
      </c>
      <c r="J52" s="45">
        <v>3621000</v>
      </c>
      <c r="K52" s="34">
        <f t="shared" si="14"/>
        <v>0.12817950482993543</v>
      </c>
      <c r="L52" s="44">
        <v>2755795</v>
      </c>
      <c r="M52" s="35">
        <f t="shared" si="15"/>
        <v>9.7552178545377496E-2</v>
      </c>
      <c r="N52" s="45">
        <v>3119251</v>
      </c>
      <c r="O52" s="34">
        <f t="shared" si="16"/>
        <v>0.11041812996969923</v>
      </c>
      <c r="P52" s="44">
        <v>4337896</v>
      </c>
      <c r="Q52" s="35">
        <f t="shared" si="17"/>
        <v>0.15355685205295708</v>
      </c>
      <c r="R52" s="44">
        <f t="shared" si="18"/>
        <v>18723244.354212999</v>
      </c>
      <c r="S52" s="35">
        <f t="shared" si="19"/>
        <v>0.66278270923305893</v>
      </c>
      <c r="T52" s="43">
        <v>28249446</v>
      </c>
    </row>
    <row r="53" spans="1:20" x14ac:dyDescent="0.35">
      <c r="A53" s="52" t="s">
        <v>76</v>
      </c>
      <c r="B53" s="44">
        <v>1199328</v>
      </c>
      <c r="C53" s="35">
        <f t="shared" si="10"/>
        <v>4.1243894804628589E-2</v>
      </c>
      <c r="D53" s="44">
        <v>2674251</v>
      </c>
      <c r="E53" s="35">
        <f t="shared" si="11"/>
        <v>9.1965272990518696E-2</v>
      </c>
      <c r="F53" s="44">
        <v>1384934</v>
      </c>
      <c r="G53" s="35">
        <f t="shared" si="12"/>
        <v>4.762673114223423E-2</v>
      </c>
      <c r="H53" s="44">
        <v>8673195</v>
      </c>
      <c r="I53" s="35">
        <f t="shared" si="13"/>
        <v>0.2982639796619696</v>
      </c>
      <c r="J53" s="45">
        <v>4034703</v>
      </c>
      <c r="K53" s="34">
        <f t="shared" si="14"/>
        <v>0.13875008846614054</v>
      </c>
      <c r="L53" s="44">
        <v>2973827</v>
      </c>
      <c r="M53" s="35">
        <f t="shared" si="15"/>
        <v>0.10226744306408607</v>
      </c>
      <c r="N53" s="45">
        <v>3359169</v>
      </c>
      <c r="O53" s="34">
        <f t="shared" si="16"/>
        <v>0.11551903471524838</v>
      </c>
      <c r="P53" s="44">
        <v>4779515</v>
      </c>
      <c r="Q53" s="35">
        <f t="shared" si="17"/>
        <v>0.1643635551551739</v>
      </c>
      <c r="R53" s="44">
        <f t="shared" si="18"/>
        <v>20405727.374226697</v>
      </c>
      <c r="S53" s="35">
        <f t="shared" si="19"/>
        <v>0.70173603320737599</v>
      </c>
      <c r="T53" s="43">
        <v>29078922</v>
      </c>
    </row>
    <row r="54" spans="1:20" x14ac:dyDescent="0.35">
      <c r="A54" s="52" t="s">
        <v>77</v>
      </c>
      <c r="B54" s="44">
        <v>1249043</v>
      </c>
      <c r="C54" s="35">
        <f t="shared" si="10"/>
        <v>4.1292016775816766E-2</v>
      </c>
      <c r="D54" s="44">
        <v>2762398</v>
      </c>
      <c r="E54" s="35">
        <f t="shared" si="11"/>
        <v>9.1321903695455384E-2</v>
      </c>
      <c r="F54" s="44">
        <v>1577813</v>
      </c>
      <c r="G54" s="35">
        <f t="shared" si="12"/>
        <v>5.2160798999795664E-2</v>
      </c>
      <c r="H54" s="44">
        <v>8789486</v>
      </c>
      <c r="I54" s="35">
        <f t="shared" si="13"/>
        <v>0.29057094380482223</v>
      </c>
      <c r="J54" s="45">
        <v>4261452</v>
      </c>
      <c r="K54" s="34">
        <f t="shared" si="14"/>
        <v>0.14087901495251798</v>
      </c>
      <c r="L54" s="44">
        <v>3076208</v>
      </c>
      <c r="M54" s="35">
        <f t="shared" si="15"/>
        <v>0.10169612442638222</v>
      </c>
      <c r="N54" s="45">
        <v>3587411</v>
      </c>
      <c r="O54" s="34">
        <f t="shared" si="16"/>
        <v>0.11859594521065295</v>
      </c>
      <c r="P54" s="44">
        <v>4945208</v>
      </c>
      <c r="Q54" s="35">
        <f t="shared" si="17"/>
        <v>0.16348325213455683</v>
      </c>
      <c r="R54" s="44">
        <f t="shared" si="18"/>
        <v>21459533.375189058</v>
      </c>
      <c r="S54" s="35">
        <f t="shared" si="19"/>
        <v>0.70942906859852406</v>
      </c>
      <c r="T54" s="43">
        <v>30249019</v>
      </c>
    </row>
    <row r="55" spans="1:20" x14ac:dyDescent="0.35">
      <c r="A55" s="52" t="s">
        <v>78</v>
      </c>
      <c r="B55" s="44">
        <v>1285765</v>
      </c>
      <c r="C55" s="35">
        <f t="shared" si="10"/>
        <v>4.3395206768027508E-2</v>
      </c>
      <c r="D55" s="44">
        <v>2669774</v>
      </c>
      <c r="E55" s="35">
        <f t="shared" si="11"/>
        <v>9.0106197286365597E-2</v>
      </c>
      <c r="F55" s="44">
        <v>1355081</v>
      </c>
      <c r="G55" s="35">
        <f t="shared" si="12"/>
        <v>4.573465616378225E-2</v>
      </c>
      <c r="H55" s="44">
        <v>8683886</v>
      </c>
      <c r="I55" s="35">
        <f t="shared" si="13"/>
        <v>0.29308546158899901</v>
      </c>
      <c r="J55" s="45">
        <v>4124190</v>
      </c>
      <c r="K55" s="34">
        <f t="shared" si="14"/>
        <v>0.13919345899183083</v>
      </c>
      <c r="L55" s="44">
        <v>3069581</v>
      </c>
      <c r="M55" s="35">
        <f t="shared" si="15"/>
        <v>0.10359988192726403</v>
      </c>
      <c r="N55" s="45">
        <v>3568349</v>
      </c>
      <c r="O55" s="34">
        <f t="shared" si="16"/>
        <v>0.12043354942426041</v>
      </c>
      <c r="P55" s="44">
        <v>4872568</v>
      </c>
      <c r="Q55" s="35">
        <f t="shared" si="17"/>
        <v>0.16445158784947037</v>
      </c>
      <c r="R55" s="44">
        <f t="shared" si="18"/>
        <v>20945308.376294743</v>
      </c>
      <c r="S55" s="35">
        <f t="shared" si="19"/>
        <v>0.70691455111113533</v>
      </c>
      <c r="T55" s="43">
        <v>29629194</v>
      </c>
    </row>
    <row r="56" spans="1:20" x14ac:dyDescent="0.35">
      <c r="A56" s="52" t="s">
        <v>79</v>
      </c>
      <c r="B56" s="44">
        <v>1225603</v>
      </c>
      <c r="C56" s="35">
        <f t="shared" si="10"/>
        <v>4.2657154126018448E-2</v>
      </c>
      <c r="D56" s="44">
        <v>2642642</v>
      </c>
      <c r="E56" s="35">
        <f t="shared" si="11"/>
        <v>9.1977244747189463E-2</v>
      </c>
      <c r="F56" s="44">
        <v>1344249</v>
      </c>
      <c r="G56" s="35">
        <f t="shared" si="12"/>
        <v>4.6786632193904693E-2</v>
      </c>
      <c r="H56" s="44">
        <v>8529670</v>
      </c>
      <c r="I56" s="35">
        <f t="shared" si="13"/>
        <v>0.29687545464075704</v>
      </c>
      <c r="J56" s="45">
        <v>3870810</v>
      </c>
      <c r="K56" s="34">
        <f t="shared" si="14"/>
        <v>0.13472367378550271</v>
      </c>
      <c r="L56" s="44">
        <v>2988690</v>
      </c>
      <c r="M56" s="35">
        <f t="shared" si="15"/>
        <v>0.10402145716426124</v>
      </c>
      <c r="N56" s="45">
        <v>3394449</v>
      </c>
      <c r="O56" s="34">
        <f t="shared" si="16"/>
        <v>0.11814391296848098</v>
      </c>
      <c r="P56" s="44">
        <v>4735363</v>
      </c>
      <c r="Q56" s="35">
        <f t="shared" si="17"/>
        <v>0.16481447037388541</v>
      </c>
      <c r="R56" s="44">
        <f t="shared" si="18"/>
        <v>20201806.373379532</v>
      </c>
      <c r="S56" s="35">
        <f t="shared" si="19"/>
        <v>0.70312455835473031</v>
      </c>
      <c r="T56" s="43">
        <v>28731476</v>
      </c>
    </row>
    <row r="57" spans="1:20" x14ac:dyDescent="0.35">
      <c r="A57" s="52" t="s">
        <v>80</v>
      </c>
      <c r="B57" s="44">
        <v>1172806</v>
      </c>
      <c r="C57" s="35">
        <f t="shared" si="10"/>
        <v>4.1010754672703646E-2</v>
      </c>
      <c r="D57" s="44">
        <v>2667925</v>
      </c>
      <c r="E57" s="35">
        <f t="shared" si="11"/>
        <v>9.3292170793953022E-2</v>
      </c>
      <c r="F57" s="44">
        <v>1347593</v>
      </c>
      <c r="G57" s="35">
        <f t="shared" si="12"/>
        <v>4.7122717586414738E-2</v>
      </c>
      <c r="H57" s="44">
        <v>8465852</v>
      </c>
      <c r="I57" s="35">
        <f t="shared" si="13"/>
        <v>0.29603445025640857</v>
      </c>
      <c r="J57" s="45">
        <v>3854197</v>
      </c>
      <c r="K57" s="34">
        <f t="shared" si="14"/>
        <v>0.13477380540965034</v>
      </c>
      <c r="L57" s="44">
        <v>2973109</v>
      </c>
      <c r="M57" s="35">
        <f t="shared" si="15"/>
        <v>0.10396386428293108</v>
      </c>
      <c r="N57" s="45">
        <v>3389917</v>
      </c>
      <c r="O57" s="34">
        <f t="shared" si="16"/>
        <v>0.11853883289122628</v>
      </c>
      <c r="P57" s="44">
        <v>4726124</v>
      </c>
      <c r="Q57" s="35">
        <f t="shared" si="17"/>
        <v>0.16526340410671231</v>
      </c>
      <c r="R57" s="44">
        <f t="shared" si="18"/>
        <v>20131671.373040594</v>
      </c>
      <c r="S57" s="35">
        <f t="shared" si="19"/>
        <v>0.70396556278809863</v>
      </c>
      <c r="T57" s="43">
        <v>28597523</v>
      </c>
    </row>
    <row r="58" spans="1:20" x14ac:dyDescent="0.35">
      <c r="A58" s="52" t="s">
        <v>81</v>
      </c>
      <c r="B58" s="44">
        <v>1194580</v>
      </c>
      <c r="C58" s="35">
        <f t="shared" si="10"/>
        <v>4.053678442223952E-2</v>
      </c>
      <c r="D58" s="44">
        <v>2704437</v>
      </c>
      <c r="E58" s="35">
        <f t="shared" si="11"/>
        <v>9.1772153939064918E-2</v>
      </c>
      <c r="F58" s="44">
        <v>1569421</v>
      </c>
      <c r="G58" s="35">
        <f t="shared" si="12"/>
        <v>5.3256609640824029E-2</v>
      </c>
      <c r="H58" s="44">
        <v>8602031</v>
      </c>
      <c r="I58" s="35">
        <f t="shared" si="13"/>
        <v>0.29190064812772809</v>
      </c>
      <c r="J58" s="45">
        <v>3998119</v>
      </c>
      <c r="K58" s="34">
        <f t="shared" si="14"/>
        <v>0.1356718578893501</v>
      </c>
      <c r="L58" s="44">
        <v>3042753</v>
      </c>
      <c r="M58" s="35">
        <f t="shared" si="15"/>
        <v>0.10325254266028441</v>
      </c>
      <c r="N58" s="45">
        <v>3522480</v>
      </c>
      <c r="O58" s="34">
        <f t="shared" si="16"/>
        <v>0.11953156121117904</v>
      </c>
      <c r="P58" s="44">
        <v>4835216</v>
      </c>
      <c r="Q58" s="35">
        <f t="shared" si="17"/>
        <v>0.16407784210932988</v>
      </c>
      <c r="R58" s="44">
        <f t="shared" si="18"/>
        <v>20867006.371233337</v>
      </c>
      <c r="S58" s="35">
        <f t="shared" si="19"/>
        <v>0.70809936446967492</v>
      </c>
      <c r="T58" s="43">
        <v>29469037</v>
      </c>
    </row>
    <row r="59" spans="1:20" x14ac:dyDescent="0.35">
      <c r="A59" s="52" t="s">
        <v>82</v>
      </c>
      <c r="B59" s="44">
        <v>1212787</v>
      </c>
      <c r="C59" s="35">
        <f t="shared" si="10"/>
        <v>4.0943100397521658E-2</v>
      </c>
      <c r="D59" s="44">
        <v>2737876</v>
      </c>
      <c r="E59" s="35">
        <f t="shared" si="11"/>
        <v>9.2429364714467596E-2</v>
      </c>
      <c r="F59" s="44">
        <v>1453698</v>
      </c>
      <c r="G59" s="35">
        <f t="shared" si="12"/>
        <v>4.907613881223697E-2</v>
      </c>
      <c r="H59" s="44">
        <v>8674592</v>
      </c>
      <c r="I59" s="35">
        <f t="shared" si="13"/>
        <v>0.29285001501792007</v>
      </c>
      <c r="J59" s="45">
        <v>3978894</v>
      </c>
      <c r="K59" s="34">
        <f t="shared" si="14"/>
        <v>0.13432552996783156</v>
      </c>
      <c r="L59" s="44">
        <v>3047655</v>
      </c>
      <c r="M59" s="35">
        <f t="shared" si="15"/>
        <v>0.10288735337863028</v>
      </c>
      <c r="N59" s="45">
        <v>3649674</v>
      </c>
      <c r="O59" s="34">
        <f t="shared" si="16"/>
        <v>0.12321122258090206</v>
      </c>
      <c r="P59" s="44">
        <v>4866103</v>
      </c>
      <c r="Q59" s="35">
        <f t="shared" si="17"/>
        <v>0.16427727513048981</v>
      </c>
      <c r="R59" s="44">
        <f t="shared" si="18"/>
        <v>20946687.370585348</v>
      </c>
      <c r="S59" s="35">
        <f t="shared" si="19"/>
        <v>0.70714999749286145</v>
      </c>
      <c r="T59" s="43">
        <v>29621279</v>
      </c>
    </row>
    <row r="60" spans="1:20" x14ac:dyDescent="0.35">
      <c r="A60" s="52" t="s">
        <v>83</v>
      </c>
      <c r="B60" s="44">
        <v>1163244</v>
      </c>
      <c r="C60" s="35">
        <f t="shared" si="10"/>
        <v>4.0321005735335196E-2</v>
      </c>
      <c r="D60" s="44">
        <v>2678066</v>
      </c>
      <c r="E60" s="35">
        <f t="shared" si="11"/>
        <v>9.2828602206936964E-2</v>
      </c>
      <c r="F60" s="44">
        <v>1389717</v>
      </c>
      <c r="G60" s="35">
        <f t="shared" si="12"/>
        <v>4.817113789324752E-2</v>
      </c>
      <c r="H60" s="44">
        <v>8590044</v>
      </c>
      <c r="I60" s="35">
        <f t="shared" si="13"/>
        <v>0.29775284754598491</v>
      </c>
      <c r="J60" s="45">
        <v>3739311</v>
      </c>
      <c r="K60" s="34">
        <f t="shared" si="14"/>
        <v>0.12961406229234965</v>
      </c>
      <c r="L60" s="44">
        <v>2960394</v>
      </c>
      <c r="M60" s="35">
        <f t="shared" si="15"/>
        <v>0.10261481121144995</v>
      </c>
      <c r="N60" s="45">
        <v>3569216</v>
      </c>
      <c r="O60" s="34">
        <f t="shared" si="16"/>
        <v>0.12371813549577744</v>
      </c>
      <c r="P60" s="44">
        <v>4759586</v>
      </c>
      <c r="Q60" s="35">
        <f t="shared" si="17"/>
        <v>0.16497939761891839</v>
      </c>
      <c r="R60" s="44">
        <f t="shared" si="18"/>
        <v>20259534.36537848</v>
      </c>
      <c r="S60" s="35">
        <f t="shared" si="19"/>
        <v>0.70224716511896568</v>
      </c>
      <c r="T60" s="43">
        <v>28849578</v>
      </c>
    </row>
    <row r="61" spans="1:20" x14ac:dyDescent="0.35">
      <c r="A61" s="52" t="s">
        <v>84</v>
      </c>
      <c r="B61" s="44">
        <v>1194406</v>
      </c>
      <c r="C61" s="35">
        <f t="shared" si="10"/>
        <v>4.0215302977217121E-2</v>
      </c>
      <c r="D61" s="44">
        <v>2742611</v>
      </c>
      <c r="E61" s="35">
        <f t="shared" si="11"/>
        <v>9.2342915485729662E-2</v>
      </c>
      <c r="F61" s="44">
        <v>1368813</v>
      </c>
      <c r="G61" s="35">
        <f t="shared" si="12"/>
        <v>4.6087535992077655E-2</v>
      </c>
      <c r="H61" s="44">
        <v>8789677</v>
      </c>
      <c r="I61" s="35">
        <f t="shared" si="13"/>
        <v>0.29594587068959538</v>
      </c>
      <c r="J61" s="45">
        <v>3970730</v>
      </c>
      <c r="K61" s="34">
        <f t="shared" si="14"/>
        <v>0.13369332537740547</v>
      </c>
      <c r="L61" s="44">
        <v>3001186</v>
      </c>
      <c r="M61" s="35">
        <f t="shared" si="15"/>
        <v>0.10104906060500563</v>
      </c>
      <c r="N61" s="45">
        <v>3702635</v>
      </c>
      <c r="O61" s="34">
        <f t="shared" si="16"/>
        <v>0.12466664462423022</v>
      </c>
      <c r="P61" s="44">
        <v>4930228</v>
      </c>
      <c r="Q61" s="35">
        <f t="shared" si="17"/>
        <v>0.16599934424873888</v>
      </c>
      <c r="R61" s="44">
        <f t="shared" si="18"/>
        <v>20910609.367300607</v>
      </c>
      <c r="S61" s="35">
        <f t="shared" si="19"/>
        <v>0.7040541416773094</v>
      </c>
      <c r="T61" s="43">
        <v>29700286</v>
      </c>
    </row>
    <row r="62" spans="1:20" x14ac:dyDescent="0.35">
      <c r="A62" s="52" t="s">
        <v>85</v>
      </c>
      <c r="B62" s="44">
        <v>1222102</v>
      </c>
      <c r="C62" s="35">
        <f t="shared" si="10"/>
        <v>4.0204974302217346E-2</v>
      </c>
      <c r="D62" s="44">
        <v>2751680</v>
      </c>
      <c r="E62" s="35">
        <f t="shared" si="11"/>
        <v>9.0525360148273573E-2</v>
      </c>
      <c r="F62" s="44">
        <v>1518540</v>
      </c>
      <c r="G62" s="35">
        <f t="shared" si="12"/>
        <v>4.9957255349299103E-2</v>
      </c>
      <c r="H62" s="44">
        <v>8829421</v>
      </c>
      <c r="I62" s="35">
        <f t="shared" si="13"/>
        <v>0.29047219005325103</v>
      </c>
      <c r="J62" s="45">
        <v>4237617</v>
      </c>
      <c r="K62" s="34">
        <f t="shared" si="14"/>
        <v>0.13941003499514718</v>
      </c>
      <c r="L62" s="44">
        <v>3038073</v>
      </c>
      <c r="M62" s="35">
        <f t="shared" si="15"/>
        <v>9.9947178626056052E-2</v>
      </c>
      <c r="N62" s="45">
        <v>3735373</v>
      </c>
      <c r="O62" s="34">
        <f t="shared" si="16"/>
        <v>0.12288710391947359</v>
      </c>
      <c r="P62" s="44">
        <v>5063980</v>
      </c>
      <c r="Q62" s="35">
        <f t="shared" si="17"/>
        <v>0.16659590260628213</v>
      </c>
      <c r="R62" s="44">
        <f t="shared" si="18"/>
        <v>21567365.370087549</v>
      </c>
      <c r="S62" s="35">
        <f t="shared" si="19"/>
        <v>0.70952782212196874</v>
      </c>
      <c r="T62" s="43">
        <v>30396786</v>
      </c>
    </row>
    <row r="63" spans="1:20" x14ac:dyDescent="0.35">
      <c r="A63" s="52" t="s">
        <v>86</v>
      </c>
      <c r="B63" s="44">
        <v>1255892</v>
      </c>
      <c r="C63" s="35">
        <f t="shared" si="10"/>
        <v>4.131984703366913E-2</v>
      </c>
      <c r="D63" s="44">
        <v>2790813</v>
      </c>
      <c r="E63" s="35">
        <f t="shared" si="11"/>
        <v>9.1819970395205355E-2</v>
      </c>
      <c r="F63" s="44">
        <v>1331125</v>
      </c>
      <c r="G63" s="35">
        <f t="shared" si="12"/>
        <v>4.3795072651703189E-2</v>
      </c>
      <c r="H63" s="44">
        <v>8851707</v>
      </c>
      <c r="I63" s="35">
        <f t="shared" si="13"/>
        <v>0.2912282100904045</v>
      </c>
      <c r="J63" s="45">
        <v>4256466</v>
      </c>
      <c r="K63" s="34">
        <f t="shared" si="14"/>
        <v>0.14004112138942959</v>
      </c>
      <c r="L63" s="44">
        <v>3068421</v>
      </c>
      <c r="M63" s="35">
        <f t="shared" si="15"/>
        <v>0.10095349469134134</v>
      </c>
      <c r="N63" s="45">
        <v>3757026</v>
      </c>
      <c r="O63" s="34">
        <f t="shared" si="16"/>
        <v>0.12360914761899733</v>
      </c>
      <c r="P63" s="44">
        <v>5082951</v>
      </c>
      <c r="Q63" s="35">
        <f t="shared" si="17"/>
        <v>0.16723313612924959</v>
      </c>
      <c r="R63" s="44">
        <f t="shared" si="18"/>
        <v>21542694.374134436</v>
      </c>
      <c r="S63" s="35">
        <f t="shared" si="19"/>
        <v>0.70877180221891645</v>
      </c>
      <c r="T63" s="43">
        <v>30394401</v>
      </c>
    </row>
    <row r="64" spans="1:20" x14ac:dyDescent="0.35">
      <c r="A64" s="52" t="s">
        <v>87</v>
      </c>
      <c r="B64" s="44">
        <v>1263991</v>
      </c>
      <c r="C64" s="35">
        <f t="shared" si="10"/>
        <v>4.1445267085662499E-2</v>
      </c>
      <c r="D64" s="44">
        <v>2830666</v>
      </c>
      <c r="E64" s="35">
        <f t="shared" si="11"/>
        <v>9.2815303590218542E-2</v>
      </c>
      <c r="F64" s="44">
        <v>1308675</v>
      </c>
      <c r="G64" s="35">
        <f t="shared" si="12"/>
        <v>4.2910420171764968E-2</v>
      </c>
      <c r="H64" s="44">
        <v>8938446</v>
      </c>
      <c r="I64" s="35">
        <f t="shared" si="13"/>
        <v>0.29308458826112815</v>
      </c>
      <c r="J64" s="45">
        <v>4211453</v>
      </c>
      <c r="K64" s="34">
        <f t="shared" si="14"/>
        <v>0.13809021931620921</v>
      </c>
      <c r="L64" s="44">
        <v>3086495</v>
      </c>
      <c r="M64" s="35">
        <f t="shared" si="15"/>
        <v>0.10120373454681393</v>
      </c>
      <c r="N64" s="45">
        <v>3771759</v>
      </c>
      <c r="O64" s="34">
        <f t="shared" si="16"/>
        <v>0.12367300015407651</v>
      </c>
      <c r="P64" s="44">
        <v>5086352</v>
      </c>
      <c r="Q64" s="35">
        <f t="shared" si="17"/>
        <v>0.1667774668741262</v>
      </c>
      <c r="R64" s="44">
        <f t="shared" si="18"/>
        <v>21559391.373554524</v>
      </c>
      <c r="S64" s="35">
        <f t="shared" si="19"/>
        <v>0.70691542398742979</v>
      </c>
      <c r="T64" s="43">
        <v>30497837</v>
      </c>
    </row>
    <row r="65" spans="1:20" x14ac:dyDescent="0.35">
      <c r="A65" s="52" t="s">
        <v>88</v>
      </c>
      <c r="B65" s="44">
        <v>1281451</v>
      </c>
      <c r="C65" s="35">
        <f t="shared" si="10"/>
        <v>4.1653235435981727E-2</v>
      </c>
      <c r="D65" s="44">
        <v>2850941</v>
      </c>
      <c r="E65" s="35">
        <f t="shared" si="11"/>
        <v>9.2669104544062311E-2</v>
      </c>
      <c r="F65" s="44">
        <v>1305563</v>
      </c>
      <c r="G65" s="35">
        <f t="shared" si="12"/>
        <v>4.2436989799459063E-2</v>
      </c>
      <c r="H65" s="44">
        <v>8977137</v>
      </c>
      <c r="I65" s="35">
        <f t="shared" si="13"/>
        <v>0.29179953115808777</v>
      </c>
      <c r="J65" s="45">
        <v>4337246</v>
      </c>
      <c r="K65" s="34">
        <f t="shared" si="14"/>
        <v>0.14098106660478629</v>
      </c>
      <c r="L65" s="44">
        <v>3062929</v>
      </c>
      <c r="M65" s="35">
        <f t="shared" si="15"/>
        <v>9.95597200054439E-2</v>
      </c>
      <c r="N65" s="45">
        <v>3830149</v>
      </c>
      <c r="O65" s="34">
        <f t="shared" si="16"/>
        <v>0.12449800893821925</v>
      </c>
      <c r="P65" s="44">
        <v>5119325</v>
      </c>
      <c r="Q65" s="35">
        <f t="shared" si="17"/>
        <v>0.16640234351395969</v>
      </c>
      <c r="R65" s="44">
        <f t="shared" si="18"/>
        <v>21787604.374863125</v>
      </c>
      <c r="S65" s="35">
        <f t="shared" si="19"/>
        <v>0.70820048102674182</v>
      </c>
      <c r="T65" s="43">
        <v>30764741</v>
      </c>
    </row>
    <row r="66" spans="1:20" x14ac:dyDescent="0.35">
      <c r="A66" s="52" t="s">
        <v>89</v>
      </c>
      <c r="B66" s="44">
        <v>1316174</v>
      </c>
      <c r="C66" s="35">
        <f t="shared" si="10"/>
        <v>4.1901022176558833E-2</v>
      </c>
      <c r="D66" s="44">
        <v>2877952</v>
      </c>
      <c r="E66" s="35">
        <f t="shared" si="11"/>
        <v>9.1620963926556706E-2</v>
      </c>
      <c r="F66" s="44">
        <v>1449760</v>
      </c>
      <c r="G66" s="35">
        <f t="shared" si="12"/>
        <v>4.6153795706865459E-2</v>
      </c>
      <c r="H66" s="44">
        <v>9033264</v>
      </c>
      <c r="I66" s="35">
        <f t="shared" si="13"/>
        <v>0.28757823448169512</v>
      </c>
      <c r="J66" s="45">
        <v>4561045</v>
      </c>
      <c r="K66" s="34">
        <f t="shared" si="14"/>
        <v>0.14520302611454319</v>
      </c>
      <c r="L66" s="44">
        <v>3126530</v>
      </c>
      <c r="M66" s="35">
        <f t="shared" si="15"/>
        <v>9.9534562197457543E-2</v>
      </c>
      <c r="N66" s="45">
        <v>3864586</v>
      </c>
      <c r="O66" s="34">
        <f t="shared" si="16"/>
        <v>0.12303092424650448</v>
      </c>
      <c r="P66" s="44">
        <v>5182190</v>
      </c>
      <c r="Q66" s="35">
        <f t="shared" si="17"/>
        <v>0.16497747114981867</v>
      </c>
      <c r="R66" s="44">
        <f t="shared" si="18"/>
        <v>22378237.378259573</v>
      </c>
      <c r="S66" s="35">
        <f t="shared" si="19"/>
        <v>0.71242177756037739</v>
      </c>
      <c r="T66" s="43">
        <v>31411501</v>
      </c>
    </row>
    <row r="67" spans="1:20" x14ac:dyDescent="0.35">
      <c r="A67" s="52" t="s">
        <v>90</v>
      </c>
      <c r="B67" s="44">
        <v>1336227</v>
      </c>
      <c r="C67" s="35">
        <f t="shared" si="10"/>
        <v>4.2374482007635876E-2</v>
      </c>
      <c r="D67" s="44">
        <v>2857388</v>
      </c>
      <c r="E67" s="35">
        <f t="shared" si="11"/>
        <v>9.0613598134774001E-2</v>
      </c>
      <c r="F67" s="44">
        <v>1257254</v>
      </c>
      <c r="G67" s="35">
        <f t="shared" si="12"/>
        <v>3.9870087194786692E-2</v>
      </c>
      <c r="H67" s="44">
        <v>9116655</v>
      </c>
      <c r="I67" s="35">
        <f t="shared" si="13"/>
        <v>0.28910771393432677</v>
      </c>
      <c r="J67" s="45">
        <v>4653188</v>
      </c>
      <c r="K67" s="34">
        <f t="shared" si="14"/>
        <v>0.14756207679095482</v>
      </c>
      <c r="L67" s="44">
        <v>3146591</v>
      </c>
      <c r="M67" s="35">
        <f t="shared" si="15"/>
        <v>9.9784814791864698E-2</v>
      </c>
      <c r="N67" s="45">
        <v>3949585</v>
      </c>
      <c r="O67" s="34">
        <f t="shared" si="16"/>
        <v>0.12524939139841401</v>
      </c>
      <c r="P67" s="44">
        <v>5216878</v>
      </c>
      <c r="Q67" s="35">
        <f t="shared" si="17"/>
        <v>0.16543783574724313</v>
      </c>
      <c r="R67" s="44">
        <f t="shared" si="18"/>
        <v>22417111.380334973</v>
      </c>
      <c r="S67" s="35">
        <f t="shared" si="19"/>
        <v>0.71089229812687049</v>
      </c>
      <c r="T67" s="43">
        <v>31533766</v>
      </c>
    </row>
    <row r="68" spans="1:20" x14ac:dyDescent="0.35">
      <c r="A68" s="52" t="s">
        <v>91</v>
      </c>
      <c r="B68" s="44">
        <v>1338628</v>
      </c>
      <c r="C68" s="35">
        <f t="shared" ref="C68:C99" si="20">B68/$T68</f>
        <v>4.201431746177816E-2</v>
      </c>
      <c r="D68" s="44">
        <v>2886648</v>
      </c>
      <c r="E68" s="35">
        <f t="shared" ref="E68:E99" si="21">D68/$T68</f>
        <v>9.0600633986743895E-2</v>
      </c>
      <c r="F68" s="44">
        <v>1299563</v>
      </c>
      <c r="G68" s="35">
        <f t="shared" ref="G68:G99" si="22">F68/$T68</f>
        <v>4.0788219313790543E-2</v>
      </c>
      <c r="H68" s="44">
        <v>9205025</v>
      </c>
      <c r="I68" s="35">
        <f t="shared" ref="I68:I99" si="23">H68/$T68</f>
        <v>0.28890987084806569</v>
      </c>
      <c r="J68" s="45">
        <v>4636833</v>
      </c>
      <c r="K68" s="34">
        <f t="shared" ref="K68:K99" si="24">J68/$T68</f>
        <v>0.14553212220217207</v>
      </c>
      <c r="L68" s="44">
        <v>3195159</v>
      </c>
      <c r="M68" s="35">
        <f t="shared" ref="M68:M99" si="25">L68/$T68</f>
        <v>0.10028359228019856</v>
      </c>
      <c r="N68" s="45">
        <v>4053387</v>
      </c>
      <c r="O68" s="34">
        <f t="shared" ref="O68:O99" si="26">N68/$T68</f>
        <v>0.12722002543906491</v>
      </c>
      <c r="P68" s="44">
        <v>5245991</v>
      </c>
      <c r="Q68" s="35">
        <f t="shared" ref="Q68:Q99" si="27">P68/$T68</f>
        <v>0.16465121846818614</v>
      </c>
      <c r="R68" s="44">
        <f t="shared" ref="R68:R87" si="28">SUM(P68,J68:N68,B68:F68)</f>
        <v>22656209.378430665</v>
      </c>
      <c r="S68" s="35">
        <f t="shared" ref="S68:S99" si="29">R68/$T68</f>
        <v>0.71109014102939849</v>
      </c>
      <c r="T68" s="43">
        <v>31861234</v>
      </c>
    </row>
    <row r="69" spans="1:20" x14ac:dyDescent="0.35">
      <c r="A69" s="52" t="s">
        <v>92</v>
      </c>
      <c r="B69" s="44">
        <v>1326828</v>
      </c>
      <c r="C69" s="35">
        <f t="shared" si="20"/>
        <v>4.1779944248819825E-2</v>
      </c>
      <c r="D69" s="44">
        <v>2897311</v>
      </c>
      <c r="E69" s="35">
        <f t="shared" si="21"/>
        <v>9.123224114315677E-2</v>
      </c>
      <c r="F69" s="44">
        <v>1252460</v>
      </c>
      <c r="G69" s="35">
        <f t="shared" si="22"/>
        <v>3.9438200711679944E-2</v>
      </c>
      <c r="H69" s="44">
        <v>9228843</v>
      </c>
      <c r="I69" s="35">
        <f t="shared" si="23"/>
        <v>0.29060326283520627</v>
      </c>
      <c r="J69" s="45">
        <v>4581496</v>
      </c>
      <c r="K69" s="34">
        <f t="shared" si="24"/>
        <v>0.14426485381390131</v>
      </c>
      <c r="L69" s="44">
        <v>3163479</v>
      </c>
      <c r="M69" s="35">
        <f t="shared" si="25"/>
        <v>9.9613496438356958E-2</v>
      </c>
      <c r="N69" s="45">
        <v>4047850</v>
      </c>
      <c r="O69" s="34">
        <f t="shared" si="26"/>
        <v>0.12746109316926182</v>
      </c>
      <c r="P69" s="44">
        <v>5259267</v>
      </c>
      <c r="Q69" s="35">
        <f t="shared" si="27"/>
        <v>0.16560690763961711</v>
      </c>
      <c r="R69" s="44">
        <f t="shared" si="28"/>
        <v>22528691.376890533</v>
      </c>
      <c r="S69" s="35">
        <f t="shared" si="29"/>
        <v>0.70939674903254557</v>
      </c>
      <c r="T69" s="43">
        <v>31757534</v>
      </c>
    </row>
    <row r="70" spans="1:20" x14ac:dyDescent="0.35">
      <c r="A70" s="52" t="s">
        <v>93</v>
      </c>
      <c r="B70" s="44">
        <v>1346261</v>
      </c>
      <c r="C70" s="35">
        <f t="shared" si="20"/>
        <v>4.117614062406523E-2</v>
      </c>
      <c r="D70" s="44">
        <v>2928442</v>
      </c>
      <c r="E70" s="35">
        <f t="shared" si="21"/>
        <v>8.9568025517651348E-2</v>
      </c>
      <c r="F70" s="44">
        <v>1461046</v>
      </c>
      <c r="G70" s="35">
        <f t="shared" si="22"/>
        <v>4.4686903619898376E-2</v>
      </c>
      <c r="H70" s="44">
        <v>9329017</v>
      </c>
      <c r="I70" s="35">
        <f t="shared" si="23"/>
        <v>0.28533316784508733</v>
      </c>
      <c r="J70" s="45">
        <v>4813300</v>
      </c>
      <c r="K70" s="34">
        <f t="shared" si="24"/>
        <v>0.14721745461378824</v>
      </c>
      <c r="L70" s="44">
        <v>3234381</v>
      </c>
      <c r="M70" s="35">
        <f t="shared" si="25"/>
        <v>9.8925339802463805E-2</v>
      </c>
      <c r="N70" s="45">
        <v>4169933</v>
      </c>
      <c r="O70" s="34">
        <f t="shared" si="26"/>
        <v>0.12753971748489348</v>
      </c>
      <c r="P70" s="44">
        <v>5412792</v>
      </c>
      <c r="Q70" s="35">
        <f t="shared" si="27"/>
        <v>0.16555325049215217</v>
      </c>
      <c r="R70" s="44">
        <f t="shared" si="28"/>
        <v>23366155.37688696</v>
      </c>
      <c r="S70" s="35">
        <f t="shared" si="29"/>
        <v>0.71466684368220967</v>
      </c>
      <c r="T70" s="43">
        <v>32695172</v>
      </c>
    </row>
    <row r="71" spans="1:20" x14ac:dyDescent="0.35">
      <c r="A71" s="52" t="s">
        <v>94</v>
      </c>
      <c r="B71" s="44">
        <v>1341065</v>
      </c>
      <c r="C71" s="35">
        <f t="shared" si="20"/>
        <v>4.1379813190152749E-2</v>
      </c>
      <c r="D71" s="44">
        <v>2939650</v>
      </c>
      <c r="E71" s="35">
        <f t="shared" si="21"/>
        <v>9.0705646515592112E-2</v>
      </c>
      <c r="F71" s="44">
        <v>1299061</v>
      </c>
      <c r="G71" s="35">
        <f t="shared" si="22"/>
        <v>4.0083740536523596E-2</v>
      </c>
      <c r="H71" s="44">
        <v>9286370</v>
      </c>
      <c r="I71" s="35">
        <f t="shared" si="23"/>
        <v>0.28653962023812324</v>
      </c>
      <c r="J71" s="45">
        <v>4811905</v>
      </c>
      <c r="K71" s="34">
        <f t="shared" si="24"/>
        <v>0.14847582331114595</v>
      </c>
      <c r="L71" s="44">
        <v>3202815</v>
      </c>
      <c r="M71" s="35">
        <f t="shared" si="25"/>
        <v>9.8825848398563135E-2</v>
      </c>
      <c r="N71" s="45">
        <v>4151330</v>
      </c>
      <c r="O71" s="34">
        <f t="shared" si="26"/>
        <v>0.12809316467932338</v>
      </c>
      <c r="P71" s="44">
        <v>5376481</v>
      </c>
      <c r="Q71" s="35">
        <f t="shared" si="27"/>
        <v>0.1658963431305758</v>
      </c>
      <c r="R71" s="44">
        <f t="shared" si="28"/>
        <v>23122307.379387133</v>
      </c>
      <c r="S71" s="35">
        <f t="shared" si="29"/>
        <v>0.71346039146822104</v>
      </c>
      <c r="T71" s="43">
        <v>32408677</v>
      </c>
    </row>
    <row r="72" spans="1:20" x14ac:dyDescent="0.35">
      <c r="A72" s="52" t="s">
        <v>95</v>
      </c>
      <c r="B72" s="44">
        <v>1352710</v>
      </c>
      <c r="C72" s="35">
        <f t="shared" si="20"/>
        <v>4.1545688432797774E-2</v>
      </c>
      <c r="D72" s="44">
        <v>2997526</v>
      </c>
      <c r="E72" s="35">
        <f t="shared" si="21"/>
        <v>9.2062808188902709E-2</v>
      </c>
      <c r="F72" s="44">
        <v>1320994</v>
      </c>
      <c r="G72" s="35">
        <f t="shared" si="22"/>
        <v>4.0571597123992033E-2</v>
      </c>
      <c r="H72" s="44">
        <v>9395588</v>
      </c>
      <c r="I72" s="35">
        <f t="shared" si="23"/>
        <v>0.28856604275190806</v>
      </c>
      <c r="J72" s="45">
        <v>4717629</v>
      </c>
      <c r="K72" s="34">
        <f t="shared" si="24"/>
        <v>0.14489221235559088</v>
      </c>
      <c r="L72" s="44">
        <v>3169194</v>
      </c>
      <c r="M72" s="35">
        <f t="shared" si="25"/>
        <v>9.7335235569406681E-2</v>
      </c>
      <c r="N72" s="45">
        <v>4229447</v>
      </c>
      <c r="O72" s="34">
        <f t="shared" si="26"/>
        <v>0.12989871244023571</v>
      </c>
      <c r="P72" s="44">
        <v>5376488</v>
      </c>
      <c r="Q72" s="35">
        <f t="shared" si="27"/>
        <v>0.16512770313716615</v>
      </c>
      <c r="R72" s="44">
        <f t="shared" si="28"/>
        <v>23163988.375835948</v>
      </c>
      <c r="S72" s="35">
        <f t="shared" si="29"/>
        <v>0.71143396879111531</v>
      </c>
      <c r="T72" s="43">
        <v>32559576</v>
      </c>
    </row>
    <row r="73" spans="1:20" x14ac:dyDescent="0.35">
      <c r="A73" s="52" t="s">
        <v>96</v>
      </c>
      <c r="B73" s="44">
        <v>1344127</v>
      </c>
      <c r="C73" s="35">
        <f t="shared" si="20"/>
        <v>4.1676091218979631E-2</v>
      </c>
      <c r="D73" s="44">
        <v>3018967</v>
      </c>
      <c r="E73" s="35">
        <f t="shared" si="21"/>
        <v>9.3606291726220273E-2</v>
      </c>
      <c r="F73" s="44">
        <v>1308285</v>
      </c>
      <c r="G73" s="35">
        <f t="shared" si="22"/>
        <v>4.0564771781552461E-2</v>
      </c>
      <c r="H73" s="44">
        <v>9244595</v>
      </c>
      <c r="I73" s="35">
        <f t="shared" si="23"/>
        <v>0.28663852783444049</v>
      </c>
      <c r="J73" s="45">
        <v>4639633</v>
      </c>
      <c r="K73" s="34">
        <f t="shared" si="24"/>
        <v>0.14385676958396648</v>
      </c>
      <c r="L73" s="44">
        <v>3188108</v>
      </c>
      <c r="M73" s="35">
        <f t="shared" si="25"/>
        <v>9.8850688829224265E-2</v>
      </c>
      <c r="N73" s="45">
        <v>4151707</v>
      </c>
      <c r="O73" s="34">
        <f t="shared" si="26"/>
        <v>0.12872810355455716</v>
      </c>
      <c r="P73" s="44">
        <v>5356331</v>
      </c>
      <c r="Q73" s="35">
        <f t="shared" si="27"/>
        <v>0.16607875547105921</v>
      </c>
      <c r="R73" s="44">
        <f t="shared" si="28"/>
        <v>23007158.377989843</v>
      </c>
      <c r="S73" s="35">
        <f t="shared" si="29"/>
        <v>0.71336148388553777</v>
      </c>
      <c r="T73" s="43">
        <v>32251753</v>
      </c>
    </row>
    <row r="74" spans="1:20" x14ac:dyDescent="0.35">
      <c r="A74" s="52" t="s">
        <v>97</v>
      </c>
      <c r="B74" s="44">
        <v>1374904</v>
      </c>
      <c r="C74" s="35">
        <f t="shared" si="20"/>
        <v>4.1421953782525285E-2</v>
      </c>
      <c r="D74" s="44">
        <v>3050689</v>
      </c>
      <c r="E74" s="35">
        <f t="shared" si="21"/>
        <v>9.1908597809634909E-2</v>
      </c>
      <c r="F74" s="44">
        <v>1502791</v>
      </c>
      <c r="G74" s="35">
        <f t="shared" si="22"/>
        <v>4.5274825985519684E-2</v>
      </c>
      <c r="H74" s="44">
        <v>9406647</v>
      </c>
      <c r="I74" s="35">
        <f t="shared" si="23"/>
        <v>0.28339556600499388</v>
      </c>
      <c r="J74" s="45">
        <v>4862863</v>
      </c>
      <c r="K74" s="34">
        <f t="shared" si="24"/>
        <v>0.14650425516018009</v>
      </c>
      <c r="L74" s="44">
        <v>3248923</v>
      </c>
      <c r="M74" s="35">
        <f t="shared" si="25"/>
        <v>9.7880825387796813E-2</v>
      </c>
      <c r="N74" s="45">
        <v>4256479</v>
      </c>
      <c r="O74" s="34">
        <f t="shared" si="26"/>
        <v>0.12823562693416371</v>
      </c>
      <c r="P74" s="44">
        <v>5489344</v>
      </c>
      <c r="Q74" s="35">
        <f t="shared" si="27"/>
        <v>0.16537834893518563</v>
      </c>
      <c r="R74" s="44">
        <f t="shared" si="28"/>
        <v>23785993.377715629</v>
      </c>
      <c r="S74" s="35">
        <f t="shared" si="29"/>
        <v>0.71660444537450552</v>
      </c>
      <c r="T74" s="43">
        <v>33192640</v>
      </c>
    </row>
    <row r="75" spans="1:20" x14ac:dyDescent="0.35">
      <c r="A75" s="52" t="s">
        <v>98</v>
      </c>
      <c r="B75" s="44">
        <v>1378548</v>
      </c>
      <c r="C75" s="35">
        <f t="shared" si="20"/>
        <v>4.1990241972033125E-2</v>
      </c>
      <c r="D75" s="44">
        <v>3070044</v>
      </c>
      <c r="E75" s="35">
        <f t="shared" si="21"/>
        <v>9.3512805085342307E-2</v>
      </c>
      <c r="F75" s="44">
        <v>1343520</v>
      </c>
      <c r="G75" s="35">
        <f t="shared" si="22"/>
        <v>4.0923297479859927E-2</v>
      </c>
      <c r="H75" s="44">
        <v>9294783</v>
      </c>
      <c r="I75" s="35">
        <f t="shared" si="23"/>
        <v>0.28311686444544548</v>
      </c>
      <c r="J75" s="45">
        <v>4817524</v>
      </c>
      <c r="K75" s="34">
        <f t="shared" si="24"/>
        <v>0.14674062743268781</v>
      </c>
      <c r="L75" s="44">
        <v>3212730</v>
      </c>
      <c r="M75" s="35">
        <f t="shared" si="25"/>
        <v>9.7858986477663445E-2</v>
      </c>
      <c r="N75" s="45">
        <v>4257099</v>
      </c>
      <c r="O75" s="34">
        <f t="shared" si="26"/>
        <v>0.12967021613240906</v>
      </c>
      <c r="P75" s="44">
        <v>5455951</v>
      </c>
      <c r="Q75" s="35">
        <f t="shared" si="27"/>
        <v>0.16618696097455882</v>
      </c>
      <c r="R75" s="44">
        <f t="shared" si="28"/>
        <v>23535416.380102657</v>
      </c>
      <c r="S75" s="35">
        <f t="shared" si="29"/>
        <v>0.71688314713239043</v>
      </c>
      <c r="T75" s="43">
        <v>32830199</v>
      </c>
    </row>
    <row r="76" spans="1:20" x14ac:dyDescent="0.35">
      <c r="A76" s="52" t="s">
        <v>99</v>
      </c>
      <c r="B76" s="44">
        <v>1390912</v>
      </c>
      <c r="C76" s="35">
        <f t="shared" si="20"/>
        <v>4.2487337376758687E-2</v>
      </c>
      <c r="D76" s="44">
        <v>3057267</v>
      </c>
      <c r="E76" s="35">
        <f t="shared" si="21"/>
        <v>9.3388463454072507E-2</v>
      </c>
      <c r="F76" s="44">
        <v>1349523</v>
      </c>
      <c r="G76" s="35">
        <f t="shared" si="22"/>
        <v>4.1223052931239013E-2</v>
      </c>
      <c r="H76" s="44">
        <v>9360975</v>
      </c>
      <c r="I76" s="35">
        <f t="shared" si="23"/>
        <v>0.28594397273185052</v>
      </c>
      <c r="J76" s="45">
        <v>4724050</v>
      </c>
      <c r="K76" s="34">
        <f t="shared" si="24"/>
        <v>0.14430266338537368</v>
      </c>
      <c r="L76" s="44">
        <v>3162370</v>
      </c>
      <c r="M76" s="35">
        <f t="shared" si="25"/>
        <v>9.6598980453213704E-2</v>
      </c>
      <c r="N76" s="45">
        <v>4246199</v>
      </c>
      <c r="O76" s="34">
        <f t="shared" si="26"/>
        <v>0.12970604141876363</v>
      </c>
      <c r="P76" s="44">
        <v>5445799</v>
      </c>
      <c r="Q76" s="35">
        <f t="shared" si="27"/>
        <v>0.16634948824872825</v>
      </c>
      <c r="R76" s="44">
        <f t="shared" si="28"/>
        <v>23376120.376777444</v>
      </c>
      <c r="S76" s="35">
        <f t="shared" si="29"/>
        <v>0.71405603877733936</v>
      </c>
      <c r="T76" s="43">
        <v>32737095</v>
      </c>
    </row>
    <row r="77" spans="1:20" x14ac:dyDescent="0.35">
      <c r="A77" s="52" t="s">
        <v>100</v>
      </c>
      <c r="B77" s="44">
        <v>1409183</v>
      </c>
      <c r="C77" s="35">
        <f t="shared" si="20"/>
        <v>4.309009883872434E-2</v>
      </c>
      <c r="D77" s="44">
        <v>3071318</v>
      </c>
      <c r="E77" s="35">
        <f t="shared" si="21"/>
        <v>9.3914982074828582E-2</v>
      </c>
      <c r="F77" s="44">
        <v>1344301</v>
      </c>
      <c r="G77" s="35">
        <f t="shared" si="22"/>
        <v>4.110613238947388E-2</v>
      </c>
      <c r="H77" s="44">
        <v>9225193</v>
      </c>
      <c r="I77" s="35">
        <f t="shared" si="23"/>
        <v>0.28208861317253181</v>
      </c>
      <c r="J77" s="45">
        <v>4728673</v>
      </c>
      <c r="K77" s="34">
        <f t="shared" si="24"/>
        <v>0.14459370212811759</v>
      </c>
      <c r="L77" s="44">
        <v>3178240</v>
      </c>
      <c r="M77" s="35">
        <f t="shared" si="25"/>
        <v>9.7184450659131741E-2</v>
      </c>
      <c r="N77" s="45">
        <v>4295023</v>
      </c>
      <c r="O77" s="34">
        <f t="shared" si="26"/>
        <v>0.13133352132731826</v>
      </c>
      <c r="P77" s="44">
        <v>5451243</v>
      </c>
      <c r="Q77" s="35">
        <f t="shared" si="27"/>
        <v>0.16668849940987379</v>
      </c>
      <c r="R77" s="44">
        <f t="shared" si="28"/>
        <v>23477981.378783233</v>
      </c>
      <c r="S77" s="35">
        <f t="shared" si="29"/>
        <v>0.71791139840992901</v>
      </c>
      <c r="T77" s="43">
        <v>32703174</v>
      </c>
    </row>
    <row r="78" spans="1:20" x14ac:dyDescent="0.35">
      <c r="A78" s="52" t="s">
        <v>101</v>
      </c>
      <c r="B78" s="44">
        <v>1423746</v>
      </c>
      <c r="C78" s="35">
        <f t="shared" si="20"/>
        <v>4.2923332727958133E-2</v>
      </c>
      <c r="D78" s="44">
        <v>3104746</v>
      </c>
      <c r="E78" s="35">
        <f t="shared" si="21"/>
        <v>9.3602402109503449E-2</v>
      </c>
      <c r="F78" s="44">
        <v>1453716</v>
      </c>
      <c r="G78" s="35">
        <f t="shared" si="22"/>
        <v>4.3826873304617806E-2</v>
      </c>
      <c r="H78" s="44">
        <v>9281888</v>
      </c>
      <c r="I78" s="35">
        <f t="shared" si="23"/>
        <v>0.27983191311346395</v>
      </c>
      <c r="J78" s="45">
        <v>4808432</v>
      </c>
      <c r="K78" s="34">
        <f t="shared" si="24"/>
        <v>0.14496541281644421</v>
      </c>
      <c r="L78" s="44">
        <v>3220114</v>
      </c>
      <c r="M78" s="35">
        <f t="shared" si="25"/>
        <v>9.7080535884881275E-2</v>
      </c>
      <c r="N78" s="45">
        <v>4363783</v>
      </c>
      <c r="O78" s="34">
        <f t="shared" si="26"/>
        <v>0.13156006033492443</v>
      </c>
      <c r="P78" s="44">
        <v>5513087</v>
      </c>
      <c r="Q78" s="35">
        <f t="shared" si="27"/>
        <v>0.16620946970820674</v>
      </c>
      <c r="R78" s="44">
        <f t="shared" si="28"/>
        <v>23887624.378571678</v>
      </c>
      <c r="S78" s="35">
        <f t="shared" si="29"/>
        <v>0.72016809829977835</v>
      </c>
      <c r="T78" s="43">
        <v>33169512</v>
      </c>
    </row>
    <row r="79" spans="1:20" x14ac:dyDescent="0.35">
      <c r="A79" s="52" t="s">
        <v>102</v>
      </c>
      <c r="B79" s="44">
        <v>1448921</v>
      </c>
      <c r="C79" s="35">
        <f t="shared" si="20"/>
        <v>4.338311275505511E-2</v>
      </c>
      <c r="D79" s="44">
        <v>3111593</v>
      </c>
      <c r="E79" s="35">
        <f t="shared" si="21"/>
        <v>9.3166287165994691E-2</v>
      </c>
      <c r="F79" s="44">
        <v>1317643</v>
      </c>
      <c r="G79" s="35">
        <f t="shared" si="22"/>
        <v>3.9452430353282948E-2</v>
      </c>
      <c r="H79" s="44">
        <v>9352603</v>
      </c>
      <c r="I79" s="35">
        <f t="shared" si="23"/>
        <v>0.28003254180336035</v>
      </c>
      <c r="J79" s="45">
        <v>4914395</v>
      </c>
      <c r="K79" s="34">
        <f t="shared" si="24"/>
        <v>0.14714518763126427</v>
      </c>
      <c r="L79" s="44">
        <v>3277546</v>
      </c>
      <c r="M79" s="35">
        <f t="shared" si="25"/>
        <v>9.8135196934739613E-2</v>
      </c>
      <c r="N79" s="45">
        <v>4443459</v>
      </c>
      <c r="O79" s="34">
        <f t="shared" si="26"/>
        <v>0.13304457787516671</v>
      </c>
      <c r="P79" s="44">
        <v>5532112</v>
      </c>
      <c r="Q79" s="35">
        <f t="shared" si="27"/>
        <v>0.16564066548113626</v>
      </c>
      <c r="R79" s="44">
        <f t="shared" si="28"/>
        <v>24045669.381829787</v>
      </c>
      <c r="S79" s="35">
        <f t="shared" si="29"/>
        <v>0.71996746962926073</v>
      </c>
      <c r="T79" s="43">
        <v>33398272</v>
      </c>
    </row>
    <row r="80" spans="1:20" x14ac:dyDescent="0.35">
      <c r="A80" s="52" t="s">
        <v>103</v>
      </c>
      <c r="B80" s="44">
        <v>1444427</v>
      </c>
      <c r="C80" s="35">
        <f t="shared" si="20"/>
        <v>4.3445326879819703E-2</v>
      </c>
      <c r="D80" s="44">
        <v>3110596</v>
      </c>
      <c r="E80" s="35">
        <f t="shared" si="21"/>
        <v>9.3560186849913254E-2</v>
      </c>
      <c r="F80" s="44">
        <v>1344823</v>
      </c>
      <c r="G80" s="35">
        <f t="shared" si="22"/>
        <v>4.0449448002910338E-2</v>
      </c>
      <c r="H80" s="44">
        <v>9365637</v>
      </c>
      <c r="I80" s="35">
        <f t="shared" si="23"/>
        <v>0.28169866729349002</v>
      </c>
      <c r="J80" s="45">
        <v>4770092</v>
      </c>
      <c r="K80" s="34">
        <f t="shared" si="24"/>
        <v>0.14347433701170978</v>
      </c>
      <c r="L80" s="44">
        <v>3283246</v>
      </c>
      <c r="M80" s="35">
        <f t="shared" si="25"/>
        <v>9.8753135808774359E-2</v>
      </c>
      <c r="N80" s="45">
        <v>4410725</v>
      </c>
      <c r="O80" s="34">
        <f t="shared" si="26"/>
        <v>0.13266533331348193</v>
      </c>
      <c r="P80" s="44">
        <v>5517459</v>
      </c>
      <c r="Q80" s="35">
        <f t="shared" si="27"/>
        <v>0.16595356483990062</v>
      </c>
      <c r="R80" s="44">
        <f t="shared" si="28"/>
        <v>23881368.379232984</v>
      </c>
      <c r="S80" s="35">
        <f t="shared" si="29"/>
        <v>0.7183013441130407</v>
      </c>
      <c r="T80" s="43">
        <v>33247005</v>
      </c>
    </row>
    <row r="81" spans="1:20" x14ac:dyDescent="0.35">
      <c r="A81" s="52" t="s">
        <v>104</v>
      </c>
      <c r="B81" s="44">
        <v>1446077</v>
      </c>
      <c r="C81" s="35">
        <f t="shared" si="20"/>
        <v>4.351466114731941E-2</v>
      </c>
      <c r="D81" s="44">
        <v>3108708</v>
      </c>
      <c r="E81" s="35">
        <f t="shared" si="21"/>
        <v>9.3545762242232613E-2</v>
      </c>
      <c r="F81" s="44">
        <v>1291963</v>
      </c>
      <c r="G81" s="35">
        <f t="shared" si="22"/>
        <v>3.8877135975383205E-2</v>
      </c>
      <c r="H81" s="44">
        <v>9320266</v>
      </c>
      <c r="I81" s="35">
        <f t="shared" si="23"/>
        <v>0.28046101057750178</v>
      </c>
      <c r="J81" s="45">
        <v>4827813</v>
      </c>
      <c r="K81" s="34">
        <f t="shared" si="24"/>
        <v>0.14527625207898578</v>
      </c>
      <c r="L81" s="44">
        <v>3313016</v>
      </c>
      <c r="M81" s="35">
        <f t="shared" si="25"/>
        <v>9.9693701383569172E-2</v>
      </c>
      <c r="N81" s="45">
        <v>4399888</v>
      </c>
      <c r="O81" s="34">
        <f t="shared" si="26"/>
        <v>0.13239933655410943</v>
      </c>
      <c r="P81" s="44">
        <v>5524218</v>
      </c>
      <c r="Q81" s="35">
        <f t="shared" si="27"/>
        <v>0.16623214004089859</v>
      </c>
      <c r="R81" s="44">
        <f t="shared" si="28"/>
        <v>23911683.382030375</v>
      </c>
      <c r="S81" s="35">
        <f t="shared" si="29"/>
        <v>0.71953900091837453</v>
      </c>
      <c r="T81" s="43">
        <v>33231949</v>
      </c>
    </row>
    <row r="82" spans="1:20" x14ac:dyDescent="0.35">
      <c r="A82" s="52" t="s">
        <v>105</v>
      </c>
      <c r="B82" s="44">
        <v>1463399</v>
      </c>
      <c r="C82" s="35">
        <f t="shared" si="20"/>
        <v>4.3471101827130217E-2</v>
      </c>
      <c r="D82" s="44">
        <v>3132056</v>
      </c>
      <c r="E82" s="35">
        <f t="shared" si="21"/>
        <v>9.303950959668153E-2</v>
      </c>
      <c r="F82" s="44">
        <v>1476577</v>
      </c>
      <c r="G82" s="35">
        <f t="shared" si="22"/>
        <v>4.3862561832144514E-2</v>
      </c>
      <c r="H82" s="44">
        <v>9330756</v>
      </c>
      <c r="I82" s="35">
        <f t="shared" si="23"/>
        <v>0.27717542802756201</v>
      </c>
      <c r="J82" s="45">
        <v>4924315</v>
      </c>
      <c r="K82" s="34">
        <f t="shared" si="24"/>
        <v>0.14627958526271012</v>
      </c>
      <c r="L82" s="44">
        <v>3315806</v>
      </c>
      <c r="M82" s="35">
        <f t="shared" si="25"/>
        <v>9.849790813374161E-2</v>
      </c>
      <c r="N82" s="45">
        <v>4433408</v>
      </c>
      <c r="O82" s="34">
        <f t="shared" si="26"/>
        <v>0.13169691287831528</v>
      </c>
      <c r="P82" s="44">
        <v>5587403</v>
      </c>
      <c r="Q82" s="35">
        <f t="shared" si="27"/>
        <v>0.16597699244171471</v>
      </c>
      <c r="R82" s="44">
        <f t="shared" si="28"/>
        <v>24332964.381288104</v>
      </c>
      <c r="S82" s="35">
        <f t="shared" si="29"/>
        <v>0.72282458329881849</v>
      </c>
      <c r="T82" s="43">
        <v>33663720</v>
      </c>
    </row>
    <row r="83" spans="1:20" x14ac:dyDescent="0.35">
      <c r="A83" s="52" t="s">
        <v>106</v>
      </c>
      <c r="B83" s="44">
        <v>1490639</v>
      </c>
      <c r="C83" s="35">
        <f t="shared" si="20"/>
        <v>4.4054551146672491E-2</v>
      </c>
      <c r="D83" s="44">
        <v>3117810</v>
      </c>
      <c r="E83" s="35">
        <f t="shared" si="21"/>
        <v>9.2144187902374053E-2</v>
      </c>
      <c r="F83" s="44">
        <v>1289106</v>
      </c>
      <c r="G83" s="35">
        <f t="shared" si="22"/>
        <v>3.8098416994646181E-2</v>
      </c>
      <c r="H83" s="44">
        <v>9440446</v>
      </c>
      <c r="I83" s="35">
        <f t="shared" si="23"/>
        <v>0.27900424660457679</v>
      </c>
      <c r="J83" s="45">
        <v>4990655</v>
      </c>
      <c r="K83" s="34">
        <f t="shared" si="24"/>
        <v>0.14749450802836689</v>
      </c>
      <c r="L83" s="44">
        <v>3388899</v>
      </c>
      <c r="M83" s="35">
        <f t="shared" si="25"/>
        <v>0.10015598969730917</v>
      </c>
      <c r="N83" s="45">
        <v>4551868</v>
      </c>
      <c r="O83" s="34">
        <f t="shared" si="26"/>
        <v>0.13452653635045225</v>
      </c>
      <c r="P83" s="44">
        <v>5566786</v>
      </c>
      <c r="Q83" s="35">
        <f t="shared" si="27"/>
        <v>0.16452156327560219</v>
      </c>
      <c r="R83" s="44">
        <f t="shared" si="28"/>
        <v>24395763.383849237</v>
      </c>
      <c r="S83" s="35">
        <f t="shared" si="29"/>
        <v>0.72099576473975668</v>
      </c>
      <c r="T83" s="43">
        <v>33836209</v>
      </c>
    </row>
    <row r="84" spans="1:20" x14ac:dyDescent="0.35">
      <c r="A84" s="52" t="s">
        <v>107</v>
      </c>
      <c r="B84" s="44">
        <v>1470094</v>
      </c>
      <c r="C84" s="35">
        <f t="shared" si="20"/>
        <v>4.3617860057098362E-2</v>
      </c>
      <c r="D84" s="44">
        <v>3100122</v>
      </c>
      <c r="E84" s="35">
        <f t="shared" si="21"/>
        <v>9.1980980505962123E-2</v>
      </c>
      <c r="F84" s="44">
        <v>1310619</v>
      </c>
      <c r="G84" s="35">
        <f t="shared" si="22"/>
        <v>3.8886218248747488E-2</v>
      </c>
      <c r="H84" s="44">
        <v>9509391</v>
      </c>
      <c r="I84" s="35">
        <f t="shared" si="23"/>
        <v>0.2821447375924469</v>
      </c>
      <c r="J84" s="45">
        <v>4923111</v>
      </c>
      <c r="K84" s="34">
        <f t="shared" si="24"/>
        <v>0.14606927627999405</v>
      </c>
      <c r="L84" s="44">
        <v>3354143</v>
      </c>
      <c r="M84" s="35">
        <f t="shared" si="25"/>
        <v>9.9517813136776323E-2</v>
      </c>
      <c r="N84" s="45">
        <v>4508630</v>
      </c>
      <c r="O84" s="34">
        <f t="shared" si="26"/>
        <v>0.13377157677620299</v>
      </c>
      <c r="P84" s="44">
        <v>5527836</v>
      </c>
      <c r="Q84" s="35">
        <f t="shared" si="27"/>
        <v>0.16401153740277177</v>
      </c>
      <c r="R84" s="44">
        <f t="shared" si="28"/>
        <v>24194555.381185926</v>
      </c>
      <c r="S84" s="35">
        <f t="shared" si="29"/>
        <v>0.71785527371738389</v>
      </c>
      <c r="T84" s="43">
        <v>33703946</v>
      </c>
    </row>
    <row r="85" spans="1:20" x14ac:dyDescent="0.35">
      <c r="A85" s="52" t="s">
        <v>108</v>
      </c>
      <c r="B85" s="44">
        <v>1456533</v>
      </c>
      <c r="C85" s="35">
        <f t="shared" si="20"/>
        <v>4.3456574260858909E-2</v>
      </c>
      <c r="D85" s="44">
        <v>3104449</v>
      </c>
      <c r="E85" s="35">
        <f t="shared" si="21"/>
        <v>9.2623180187163062E-2</v>
      </c>
      <c r="F85" s="44">
        <v>1296139</v>
      </c>
      <c r="G85" s="35">
        <f t="shared" si="22"/>
        <v>3.8671118818382699E-2</v>
      </c>
      <c r="H85" s="44">
        <v>9407145</v>
      </c>
      <c r="I85" s="35">
        <f t="shared" si="23"/>
        <v>0.28066806263583977</v>
      </c>
      <c r="J85" s="45">
        <v>4888769</v>
      </c>
      <c r="K85" s="34">
        <f t="shared" si="24"/>
        <v>0.14585948488134834</v>
      </c>
      <c r="L85" s="44">
        <v>3296313</v>
      </c>
      <c r="M85" s="35">
        <f t="shared" si="25"/>
        <v>9.8347562788851747E-2</v>
      </c>
      <c r="N85" s="45">
        <v>4528157</v>
      </c>
      <c r="O85" s="34">
        <f t="shared" si="26"/>
        <v>0.1351004000151923</v>
      </c>
      <c r="P85" s="44">
        <v>5539472</v>
      </c>
      <c r="Q85" s="35">
        <f t="shared" si="27"/>
        <v>0.16527361641236321</v>
      </c>
      <c r="R85" s="44">
        <f t="shared" si="28"/>
        <v>24109832.380286802</v>
      </c>
      <c r="S85" s="35">
        <f t="shared" si="29"/>
        <v>0.71933194871025519</v>
      </c>
      <c r="T85" s="43">
        <v>33516977</v>
      </c>
    </row>
    <row r="86" spans="1:20" x14ac:dyDescent="0.35">
      <c r="A86" s="52" t="s">
        <v>109</v>
      </c>
      <c r="B86" s="44">
        <v>1459842</v>
      </c>
      <c r="C86" s="35">
        <f t="shared" si="20"/>
        <v>4.3130926841824166E-2</v>
      </c>
      <c r="D86" s="44">
        <v>3115309</v>
      </c>
      <c r="E86" s="35">
        <f t="shared" si="21"/>
        <v>9.2041580231748646E-2</v>
      </c>
      <c r="F86" s="44">
        <v>1470173</v>
      </c>
      <c r="G86" s="35">
        <f t="shared" si="22"/>
        <v>4.3436155493419948E-2</v>
      </c>
      <c r="H86" s="44">
        <v>9444208</v>
      </c>
      <c r="I86" s="35">
        <f t="shared" si="23"/>
        <v>0.2790284457680835</v>
      </c>
      <c r="J86" s="45">
        <v>5014512</v>
      </c>
      <c r="K86" s="34">
        <f t="shared" si="24"/>
        <v>0.14815339620277357</v>
      </c>
      <c r="L86" s="44">
        <v>3266365</v>
      </c>
      <c r="M86" s="35">
        <f t="shared" si="25"/>
        <v>9.6504518881971466E-2</v>
      </c>
      <c r="N86" s="45">
        <v>4495770</v>
      </c>
      <c r="O86" s="34">
        <f t="shared" si="26"/>
        <v>0.13282720114071786</v>
      </c>
      <c r="P86" s="44">
        <v>5580578</v>
      </c>
      <c r="Q86" s="35">
        <f t="shared" si="27"/>
        <v>0.16487777543946086</v>
      </c>
      <c r="R86" s="44">
        <f t="shared" si="28"/>
        <v>24402549.379830424</v>
      </c>
      <c r="S86" s="35">
        <f t="shared" si="29"/>
        <v>0.720971565453979</v>
      </c>
      <c r="T86" s="43">
        <v>33846757</v>
      </c>
    </row>
    <row r="87" spans="1:20" x14ac:dyDescent="0.35">
      <c r="A87" s="50" t="s">
        <v>110</v>
      </c>
      <c r="B87" s="40">
        <v>1491984</v>
      </c>
      <c r="C87" s="38">
        <f t="shared" si="20"/>
        <v>4.3831789063892478E-2</v>
      </c>
      <c r="D87" s="40">
        <v>3146164</v>
      </c>
      <c r="E87" s="38">
        <f t="shared" si="21"/>
        <v>9.2428602993337883E-2</v>
      </c>
      <c r="F87" s="40">
        <v>1293921</v>
      </c>
      <c r="G87" s="38">
        <f t="shared" si="22"/>
        <v>3.8013056666385714E-2</v>
      </c>
      <c r="H87" s="40">
        <v>9551430</v>
      </c>
      <c r="I87" s="38">
        <f t="shared" si="23"/>
        <v>0.28060372297459929</v>
      </c>
      <c r="J87" s="41">
        <v>5100479</v>
      </c>
      <c r="K87" s="37">
        <f t="shared" si="24"/>
        <v>0.14984283990499445</v>
      </c>
      <c r="L87" s="40">
        <v>3292668</v>
      </c>
      <c r="M87" s="38">
        <f t="shared" si="25"/>
        <v>9.6732625305250411E-2</v>
      </c>
      <c r="N87" s="41">
        <v>4586109</v>
      </c>
      <c r="O87" s="37">
        <f t="shared" si="26"/>
        <v>0.13473158044055358</v>
      </c>
      <c r="P87" s="40">
        <v>5576102</v>
      </c>
      <c r="Q87" s="38">
        <f t="shared" si="27"/>
        <v>0.1638157826509862</v>
      </c>
      <c r="R87" s="40">
        <f t="shared" si="28"/>
        <v>24487427.382835858</v>
      </c>
      <c r="S87" s="38">
        <f t="shared" si="29"/>
        <v>0.71939628827242519</v>
      </c>
      <c r="T87" s="39">
        <v>34038857</v>
      </c>
    </row>
  </sheetData>
  <mergeCells count="9">
    <mergeCell ref="N2:O2"/>
    <mergeCell ref="P2:Q2"/>
    <mergeCell ref="R2:S2"/>
    <mergeCell ref="B2:C2"/>
    <mergeCell ref="D2:E2"/>
    <mergeCell ref="F2:G2"/>
    <mergeCell ref="H2:I2"/>
    <mergeCell ref="J2:K2"/>
    <mergeCell ref="L2:M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C7AC5-7DDC-491F-BC68-67515858BC37}">
  <dimension ref="A1:BM88"/>
  <sheetViews>
    <sheetView zoomScale="85" zoomScaleNormal="85" workbookViewId="0">
      <selection activeCell="O36" sqref="O36"/>
    </sheetView>
  </sheetViews>
  <sheetFormatPr defaultRowHeight="14.5" x14ac:dyDescent="0.35"/>
  <cols>
    <col min="3" max="3" width="12.7265625" customWidth="1"/>
    <col min="5" max="5" width="12.7265625" customWidth="1"/>
    <col min="6" max="6" width="10.54296875" bestFit="1" customWidth="1"/>
    <col min="7" max="7" width="14.26953125" bestFit="1" customWidth="1"/>
    <col min="8" max="8" width="12.7265625" customWidth="1"/>
    <col min="11" max="11" width="12.7265625" customWidth="1"/>
    <col min="13" max="13" width="12.7265625" customWidth="1"/>
    <col min="14" max="14" width="10.54296875" bestFit="1" customWidth="1"/>
    <col min="15" max="15" width="14.26953125" bestFit="1" customWidth="1"/>
    <col min="16" max="16" width="12.7265625" customWidth="1"/>
    <col min="19" max="19" width="12.7265625" customWidth="1"/>
    <col min="21" max="21" width="12.7265625" customWidth="1"/>
    <col min="22" max="22" width="10.54296875" bestFit="1" customWidth="1"/>
    <col min="23" max="23" width="14.26953125" bestFit="1" customWidth="1"/>
    <col min="24" max="24" width="12.7265625" customWidth="1"/>
    <col min="27" max="27" width="12.7265625" customWidth="1"/>
    <col min="29" max="29" width="12.7265625" customWidth="1"/>
    <col min="30" max="30" width="10.54296875" bestFit="1" customWidth="1"/>
    <col min="31" max="31" width="14.26953125" bestFit="1" customWidth="1"/>
    <col min="32" max="32" width="12.7265625" customWidth="1"/>
    <col min="35" max="35" width="12.7265625" customWidth="1"/>
    <col min="37" max="37" width="12.7265625" customWidth="1"/>
    <col min="38" max="38" width="10.54296875" bestFit="1" customWidth="1"/>
    <col min="39" max="39" width="14.26953125" bestFit="1" customWidth="1"/>
    <col min="40" max="40" width="12.7265625" customWidth="1"/>
    <col min="43" max="43" width="12.7265625" customWidth="1"/>
    <col min="45" max="45" width="12.7265625" customWidth="1"/>
    <col min="46" max="46" width="10.54296875" bestFit="1" customWidth="1"/>
    <col min="47" max="47" width="14.26953125" bestFit="1" customWidth="1"/>
    <col min="48" max="48" width="12.7265625" customWidth="1"/>
    <col min="51" max="51" width="12.7265625" customWidth="1"/>
    <col min="53" max="53" width="12.7265625" customWidth="1"/>
    <col min="54" max="54" width="10.54296875" bestFit="1" customWidth="1"/>
    <col min="55" max="55" width="14.26953125" bestFit="1" customWidth="1"/>
    <col min="56" max="56" width="12.7265625" customWidth="1"/>
    <col min="59" max="59" width="12.7265625" customWidth="1"/>
    <col min="61" max="61" width="12.7265625" customWidth="1"/>
    <col min="62" max="62" width="10.54296875" bestFit="1" customWidth="1"/>
    <col min="63" max="63" width="14.26953125" bestFit="1" customWidth="1"/>
    <col min="64" max="64" width="12.7265625" customWidth="1"/>
  </cols>
  <sheetData>
    <row r="1" spans="1:65" x14ac:dyDescent="0.35">
      <c r="A1" s="25" t="s">
        <v>171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row>
    <row r="2" spans="1:65" x14ac:dyDescent="0.35">
      <c r="A2" s="26" t="s">
        <v>148</v>
      </c>
      <c r="B2" s="86" t="s">
        <v>147</v>
      </c>
      <c r="C2" s="87"/>
      <c r="D2" s="87"/>
      <c r="E2" s="87"/>
      <c r="F2" s="87"/>
      <c r="G2" s="87"/>
      <c r="H2" s="87"/>
      <c r="I2" s="88"/>
      <c r="J2" s="86" t="s">
        <v>146</v>
      </c>
      <c r="K2" s="87"/>
      <c r="L2" s="87"/>
      <c r="M2" s="87"/>
      <c r="N2" s="87"/>
      <c r="O2" s="87"/>
      <c r="P2" s="87"/>
      <c r="Q2" s="88"/>
      <c r="R2" s="86" t="s">
        <v>145</v>
      </c>
      <c r="S2" s="87"/>
      <c r="T2" s="87"/>
      <c r="U2" s="87"/>
      <c r="V2" s="87"/>
      <c r="W2" s="87"/>
      <c r="X2" s="87"/>
      <c r="Y2" s="88"/>
      <c r="Z2" s="86" t="s">
        <v>155</v>
      </c>
      <c r="AA2" s="87"/>
      <c r="AB2" s="87"/>
      <c r="AC2" s="87"/>
      <c r="AD2" s="87"/>
      <c r="AE2" s="87"/>
      <c r="AF2" s="87"/>
      <c r="AG2" s="88"/>
      <c r="AH2" s="86" t="s">
        <v>143</v>
      </c>
      <c r="AI2" s="87"/>
      <c r="AJ2" s="87"/>
      <c r="AK2" s="87"/>
      <c r="AL2" s="87"/>
      <c r="AM2" s="87"/>
      <c r="AN2" s="87"/>
      <c r="AO2" s="88"/>
      <c r="AP2" s="86" t="s">
        <v>142</v>
      </c>
      <c r="AQ2" s="87"/>
      <c r="AR2" s="87"/>
      <c r="AS2" s="87"/>
      <c r="AT2" s="87"/>
      <c r="AU2" s="87"/>
      <c r="AV2" s="87"/>
      <c r="AW2" s="88"/>
      <c r="AX2" s="86" t="s">
        <v>141</v>
      </c>
      <c r="AY2" s="87"/>
      <c r="AZ2" s="87"/>
      <c r="BA2" s="87"/>
      <c r="BB2" s="87"/>
      <c r="BC2" s="87"/>
      <c r="BD2" s="87"/>
      <c r="BE2" s="88"/>
      <c r="BF2" s="86" t="s">
        <v>140</v>
      </c>
      <c r="BG2" s="87"/>
      <c r="BH2" s="87"/>
      <c r="BI2" s="87"/>
      <c r="BJ2" s="87"/>
      <c r="BK2" s="87"/>
      <c r="BL2" s="87"/>
      <c r="BM2" s="88"/>
    </row>
    <row r="3" spans="1:65" x14ac:dyDescent="0.35">
      <c r="A3" s="59"/>
      <c r="B3" s="87" t="s">
        <v>124</v>
      </c>
      <c r="C3" s="88"/>
      <c r="D3" s="86" t="s">
        <v>123</v>
      </c>
      <c r="E3" s="88"/>
      <c r="F3" s="48" t="s">
        <v>122</v>
      </c>
      <c r="G3" s="86" t="s">
        <v>114</v>
      </c>
      <c r="H3" s="87"/>
      <c r="I3" s="88"/>
      <c r="J3" s="86" t="s">
        <v>124</v>
      </c>
      <c r="K3" s="88"/>
      <c r="L3" s="86" t="s">
        <v>123</v>
      </c>
      <c r="M3" s="88"/>
      <c r="N3" s="48" t="s">
        <v>122</v>
      </c>
      <c r="O3" s="86" t="s">
        <v>114</v>
      </c>
      <c r="P3" s="87"/>
      <c r="Q3" s="88"/>
      <c r="R3" s="86" t="s">
        <v>124</v>
      </c>
      <c r="S3" s="88"/>
      <c r="T3" s="86" t="s">
        <v>123</v>
      </c>
      <c r="U3" s="88"/>
      <c r="V3" s="48" t="s">
        <v>122</v>
      </c>
      <c r="W3" s="86" t="s">
        <v>114</v>
      </c>
      <c r="X3" s="87"/>
      <c r="Y3" s="88"/>
      <c r="Z3" s="86" t="s">
        <v>124</v>
      </c>
      <c r="AA3" s="88"/>
      <c r="AB3" s="86" t="s">
        <v>123</v>
      </c>
      <c r="AC3" s="88"/>
      <c r="AD3" s="48" t="s">
        <v>122</v>
      </c>
      <c r="AE3" s="86" t="s">
        <v>114</v>
      </c>
      <c r="AF3" s="87"/>
      <c r="AG3" s="88"/>
      <c r="AH3" s="86" t="s">
        <v>124</v>
      </c>
      <c r="AI3" s="88"/>
      <c r="AJ3" s="86" t="s">
        <v>123</v>
      </c>
      <c r="AK3" s="88"/>
      <c r="AL3" s="48" t="s">
        <v>122</v>
      </c>
      <c r="AM3" s="86" t="s">
        <v>114</v>
      </c>
      <c r="AN3" s="87"/>
      <c r="AO3" s="88"/>
      <c r="AP3" s="86" t="s">
        <v>124</v>
      </c>
      <c r="AQ3" s="88"/>
      <c r="AR3" s="86" t="s">
        <v>123</v>
      </c>
      <c r="AS3" s="88"/>
      <c r="AT3" s="48" t="s">
        <v>122</v>
      </c>
      <c r="AU3" s="86" t="s">
        <v>114</v>
      </c>
      <c r="AV3" s="87"/>
      <c r="AW3" s="88"/>
      <c r="AX3" s="86" t="s">
        <v>124</v>
      </c>
      <c r="AY3" s="88"/>
      <c r="AZ3" s="86" t="s">
        <v>123</v>
      </c>
      <c r="BA3" s="88"/>
      <c r="BB3" s="48" t="s">
        <v>122</v>
      </c>
      <c r="BC3" s="86" t="s">
        <v>114</v>
      </c>
      <c r="BD3" s="87"/>
      <c r="BE3" s="88"/>
      <c r="BF3" s="86" t="s">
        <v>124</v>
      </c>
      <c r="BG3" s="88"/>
      <c r="BH3" s="86" t="s">
        <v>123</v>
      </c>
      <c r="BI3" s="88"/>
      <c r="BJ3" s="48" t="s">
        <v>122</v>
      </c>
      <c r="BK3" s="86" t="s">
        <v>114</v>
      </c>
      <c r="BL3" s="87"/>
      <c r="BM3" s="88"/>
    </row>
    <row r="4" spans="1:65" ht="48" customHeight="1" x14ac:dyDescent="0.35">
      <c r="A4" s="58"/>
      <c r="B4" s="63" t="s">
        <v>20</v>
      </c>
      <c r="C4" s="56" t="s">
        <v>21</v>
      </c>
      <c r="D4" s="63" t="s">
        <v>118</v>
      </c>
      <c r="E4" s="56" t="s">
        <v>21</v>
      </c>
      <c r="F4" s="56" t="s">
        <v>21</v>
      </c>
      <c r="G4" s="55" t="s">
        <v>176</v>
      </c>
      <c r="H4" s="54" t="s">
        <v>121</v>
      </c>
      <c r="I4" s="56" t="s">
        <v>26</v>
      </c>
      <c r="J4" s="63" t="s">
        <v>20</v>
      </c>
      <c r="K4" s="56" t="s">
        <v>21</v>
      </c>
      <c r="L4" s="63" t="s">
        <v>118</v>
      </c>
      <c r="M4" s="56" t="s">
        <v>21</v>
      </c>
      <c r="N4" s="56" t="s">
        <v>21</v>
      </c>
      <c r="O4" s="55" t="s">
        <v>176</v>
      </c>
      <c r="P4" s="54" t="s">
        <v>121</v>
      </c>
      <c r="Q4" s="56" t="s">
        <v>26</v>
      </c>
      <c r="R4" s="63" t="s">
        <v>20</v>
      </c>
      <c r="S4" s="56" t="s">
        <v>21</v>
      </c>
      <c r="T4" s="63" t="s">
        <v>118</v>
      </c>
      <c r="U4" s="56" t="s">
        <v>21</v>
      </c>
      <c r="V4" s="56" t="s">
        <v>21</v>
      </c>
      <c r="W4" s="55" t="s">
        <v>176</v>
      </c>
      <c r="X4" s="54" t="s">
        <v>121</v>
      </c>
      <c r="Y4" s="56" t="s">
        <v>26</v>
      </c>
      <c r="Z4" s="63" t="s">
        <v>20</v>
      </c>
      <c r="AA4" s="56" t="s">
        <v>21</v>
      </c>
      <c r="AB4" s="63" t="s">
        <v>118</v>
      </c>
      <c r="AC4" s="56" t="s">
        <v>21</v>
      </c>
      <c r="AD4" s="56" t="s">
        <v>21</v>
      </c>
      <c r="AE4" s="55" t="s">
        <v>176</v>
      </c>
      <c r="AF4" s="54" t="s">
        <v>121</v>
      </c>
      <c r="AG4" s="56" t="s">
        <v>26</v>
      </c>
      <c r="AH4" s="63" t="s">
        <v>20</v>
      </c>
      <c r="AI4" s="56" t="s">
        <v>21</v>
      </c>
      <c r="AJ4" s="63" t="s">
        <v>118</v>
      </c>
      <c r="AK4" s="56" t="s">
        <v>21</v>
      </c>
      <c r="AL4" s="56" t="s">
        <v>21</v>
      </c>
      <c r="AM4" s="55" t="s">
        <v>176</v>
      </c>
      <c r="AN4" s="54" t="s">
        <v>121</v>
      </c>
      <c r="AO4" s="56" t="s">
        <v>26</v>
      </c>
      <c r="AP4" s="63" t="s">
        <v>20</v>
      </c>
      <c r="AQ4" s="56" t="s">
        <v>21</v>
      </c>
      <c r="AR4" s="63" t="s">
        <v>118</v>
      </c>
      <c r="AS4" s="56" t="s">
        <v>21</v>
      </c>
      <c r="AT4" s="56" t="s">
        <v>21</v>
      </c>
      <c r="AU4" s="55" t="s">
        <v>176</v>
      </c>
      <c r="AV4" s="54" t="s">
        <v>121</v>
      </c>
      <c r="AW4" s="56" t="s">
        <v>26</v>
      </c>
      <c r="AX4" s="63" t="s">
        <v>20</v>
      </c>
      <c r="AY4" s="56" t="s">
        <v>21</v>
      </c>
      <c r="AZ4" s="63" t="s">
        <v>118</v>
      </c>
      <c r="BA4" s="56" t="s">
        <v>21</v>
      </c>
      <c r="BB4" s="56" t="s">
        <v>21</v>
      </c>
      <c r="BC4" s="55" t="s">
        <v>176</v>
      </c>
      <c r="BD4" s="54" t="s">
        <v>121</v>
      </c>
      <c r="BE4" s="56" t="s">
        <v>26</v>
      </c>
      <c r="BF4" s="63" t="s">
        <v>20</v>
      </c>
      <c r="BG4" s="56" t="s">
        <v>21</v>
      </c>
      <c r="BH4" s="63" t="s">
        <v>118</v>
      </c>
      <c r="BI4" s="56" t="s">
        <v>21</v>
      </c>
      <c r="BJ4" s="56" t="s">
        <v>21</v>
      </c>
      <c r="BK4" s="55" t="s">
        <v>176</v>
      </c>
      <c r="BL4" s="54" t="s">
        <v>121</v>
      </c>
      <c r="BM4" s="56" t="s">
        <v>26</v>
      </c>
    </row>
    <row r="5" spans="1:65" x14ac:dyDescent="0.35">
      <c r="A5" s="77" t="s">
        <v>27</v>
      </c>
      <c r="B5" s="44"/>
      <c r="C5" s="43">
        <v>15783</v>
      </c>
      <c r="D5" s="44">
        <v>402</v>
      </c>
      <c r="E5" s="43">
        <v>19159</v>
      </c>
      <c r="F5" s="51">
        <v>205904</v>
      </c>
      <c r="G5" s="44">
        <f t="shared" ref="G5:G36" si="0">H5+I5</f>
        <v>241248</v>
      </c>
      <c r="H5" s="45">
        <f t="shared" ref="H5:H36" si="1">B5+D5</f>
        <v>402</v>
      </c>
      <c r="I5" s="43">
        <f t="shared" ref="I5:I36" si="2">E5+C5+F5</f>
        <v>240846</v>
      </c>
      <c r="J5" s="44"/>
      <c r="K5" s="43">
        <v>23045</v>
      </c>
      <c r="L5" s="44">
        <v>322</v>
      </c>
      <c r="M5" s="43">
        <v>26452</v>
      </c>
      <c r="N5" s="51">
        <v>215870</v>
      </c>
      <c r="O5" s="44">
        <f t="shared" ref="O5:O36" si="3">P5+Q5</f>
        <v>265689</v>
      </c>
      <c r="P5" s="45">
        <f t="shared" ref="P5:P36" si="4">J5+L5</f>
        <v>322</v>
      </c>
      <c r="Q5" s="43">
        <f t="shared" ref="Q5:Q36" si="5">M5+K5+N5</f>
        <v>265367</v>
      </c>
      <c r="R5" s="44"/>
      <c r="S5" s="43">
        <v>2801</v>
      </c>
      <c r="T5" s="44">
        <v>29</v>
      </c>
      <c r="U5" s="43">
        <v>2885</v>
      </c>
      <c r="V5" s="51">
        <v>21548</v>
      </c>
      <c r="W5" s="44">
        <f t="shared" ref="W5:W36" si="6">X5+Y5</f>
        <v>27263</v>
      </c>
      <c r="X5" s="45">
        <f t="shared" ref="X5:X36" si="7">R5+T5</f>
        <v>29</v>
      </c>
      <c r="Y5" s="43">
        <f t="shared" ref="Y5:Y36" si="8">U5+S5+V5</f>
        <v>27234</v>
      </c>
      <c r="Z5" s="44"/>
      <c r="AA5" s="43">
        <v>18245</v>
      </c>
      <c r="AB5" s="44">
        <v>43</v>
      </c>
      <c r="AC5" s="43">
        <v>17108</v>
      </c>
      <c r="AD5" s="51">
        <v>49528</v>
      </c>
      <c r="AE5" s="44">
        <f t="shared" ref="AE5:AE36" si="9">AF5+AG5</f>
        <v>84924</v>
      </c>
      <c r="AF5" s="45">
        <f t="shared" ref="AF5:AF36" si="10">Z5+AB5</f>
        <v>43</v>
      </c>
      <c r="AG5" s="43">
        <f t="shared" ref="AG5:AG36" si="11">AC5+AA5+AD5</f>
        <v>84881</v>
      </c>
      <c r="AH5" s="44"/>
      <c r="AI5" s="43">
        <v>25110</v>
      </c>
      <c r="AJ5" s="44">
        <v>730</v>
      </c>
      <c r="AK5" s="43">
        <v>29521</v>
      </c>
      <c r="AL5" s="51">
        <v>274727</v>
      </c>
      <c r="AM5" s="44">
        <f t="shared" ref="AM5:AM36" si="12">AN5+AO5</f>
        <v>330088</v>
      </c>
      <c r="AN5" s="45">
        <f t="shared" ref="AN5:AN36" si="13">AH5+AJ5</f>
        <v>730</v>
      </c>
      <c r="AO5" s="43">
        <f t="shared" ref="AO5:AO36" si="14">AK5+AI5+AL5</f>
        <v>329358</v>
      </c>
      <c r="AP5" s="44"/>
      <c r="AQ5" s="43">
        <v>25563</v>
      </c>
      <c r="AR5" s="44">
        <v>461</v>
      </c>
      <c r="AS5" s="43">
        <v>35823</v>
      </c>
      <c r="AT5" s="51">
        <v>285808</v>
      </c>
      <c r="AU5" s="44">
        <f t="shared" ref="AU5:AU36" si="15">AV5+AW5</f>
        <v>347655</v>
      </c>
      <c r="AV5" s="45">
        <f t="shared" ref="AV5:AV36" si="16">AP5+AR5</f>
        <v>461</v>
      </c>
      <c r="AW5" s="43">
        <f t="shared" ref="AW5:AW36" si="17">AS5+AQ5+AT5</f>
        <v>347194</v>
      </c>
      <c r="AX5" s="44"/>
      <c r="AY5" s="43">
        <v>25175</v>
      </c>
      <c r="AZ5" s="44">
        <v>834</v>
      </c>
      <c r="BA5" s="43">
        <v>26577</v>
      </c>
      <c r="BB5" s="51">
        <v>322212</v>
      </c>
      <c r="BC5" s="44">
        <f t="shared" ref="BC5:BC36" si="18">BD5+BE5</f>
        <v>374798</v>
      </c>
      <c r="BD5" s="45">
        <f t="shared" ref="BD5:BD36" si="19">AX5+AZ5</f>
        <v>834</v>
      </c>
      <c r="BE5" s="43">
        <f t="shared" ref="BE5:BE36" si="20">BA5+AY5+BB5</f>
        <v>373964</v>
      </c>
      <c r="BF5" s="44"/>
      <c r="BG5" s="43">
        <v>25740</v>
      </c>
      <c r="BH5" s="44">
        <v>587</v>
      </c>
      <c r="BI5" s="43">
        <v>36605</v>
      </c>
      <c r="BJ5" s="51">
        <v>316905</v>
      </c>
      <c r="BK5" s="44">
        <f t="shared" ref="BK5:BK36" si="21">BL5+BM5</f>
        <v>379837</v>
      </c>
      <c r="BL5" s="45">
        <f t="shared" ref="BL5:BL36" si="22">BF5+BH5</f>
        <v>587</v>
      </c>
      <c r="BM5" s="43">
        <f t="shared" ref="BM5:BM36" si="23">BI5+BG5+BJ5</f>
        <v>379250</v>
      </c>
    </row>
    <row r="6" spans="1:65" x14ac:dyDescent="0.35">
      <c r="A6" s="77" t="s">
        <v>28</v>
      </c>
      <c r="B6" s="44">
        <v>10527</v>
      </c>
      <c r="C6" s="43">
        <v>21405</v>
      </c>
      <c r="D6" s="44">
        <v>16035</v>
      </c>
      <c r="E6" s="43">
        <v>17565</v>
      </c>
      <c r="F6" s="51">
        <v>185635</v>
      </c>
      <c r="G6" s="44">
        <f t="shared" si="0"/>
        <v>251167</v>
      </c>
      <c r="H6" s="45">
        <f t="shared" si="1"/>
        <v>26562</v>
      </c>
      <c r="I6" s="43">
        <f t="shared" si="2"/>
        <v>224605</v>
      </c>
      <c r="J6" s="44">
        <v>9790</v>
      </c>
      <c r="K6" s="43">
        <v>27568</v>
      </c>
      <c r="L6" s="44">
        <v>13233</v>
      </c>
      <c r="M6" s="43">
        <v>25714</v>
      </c>
      <c r="N6" s="51">
        <v>199198</v>
      </c>
      <c r="O6" s="44">
        <f t="shared" si="3"/>
        <v>275503</v>
      </c>
      <c r="P6" s="45">
        <f t="shared" si="4"/>
        <v>23023</v>
      </c>
      <c r="Q6" s="43">
        <f t="shared" si="5"/>
        <v>252480</v>
      </c>
      <c r="R6" s="44">
        <v>1339</v>
      </c>
      <c r="S6" s="43">
        <v>2696</v>
      </c>
      <c r="T6" s="44">
        <v>1166</v>
      </c>
      <c r="U6" s="43">
        <v>3023</v>
      </c>
      <c r="V6" s="51">
        <v>20281</v>
      </c>
      <c r="W6" s="44">
        <f t="shared" si="6"/>
        <v>28505</v>
      </c>
      <c r="X6" s="45">
        <f t="shared" si="7"/>
        <v>2505</v>
      </c>
      <c r="Y6" s="43">
        <f t="shared" si="8"/>
        <v>26000</v>
      </c>
      <c r="Z6" s="44">
        <v>2465</v>
      </c>
      <c r="AA6" s="43">
        <v>17970</v>
      </c>
      <c r="AB6" s="44">
        <v>1945</v>
      </c>
      <c r="AC6" s="43">
        <v>17481</v>
      </c>
      <c r="AD6" s="51">
        <v>47349</v>
      </c>
      <c r="AE6" s="44">
        <f t="shared" si="9"/>
        <v>87210</v>
      </c>
      <c r="AF6" s="45">
        <f t="shared" si="10"/>
        <v>4410</v>
      </c>
      <c r="AG6" s="43">
        <f t="shared" si="11"/>
        <v>82800</v>
      </c>
      <c r="AH6" s="44">
        <v>16601</v>
      </c>
      <c r="AI6" s="43">
        <v>30220</v>
      </c>
      <c r="AJ6" s="44">
        <v>17247</v>
      </c>
      <c r="AK6" s="43">
        <v>27635</v>
      </c>
      <c r="AL6" s="51">
        <v>253675</v>
      </c>
      <c r="AM6" s="44">
        <f t="shared" si="12"/>
        <v>345378</v>
      </c>
      <c r="AN6" s="45">
        <f t="shared" si="13"/>
        <v>33848</v>
      </c>
      <c r="AO6" s="43">
        <f t="shared" si="14"/>
        <v>311530</v>
      </c>
      <c r="AP6" s="44">
        <v>7162</v>
      </c>
      <c r="AQ6" s="43">
        <v>29256</v>
      </c>
      <c r="AR6" s="44">
        <v>13661</v>
      </c>
      <c r="AS6" s="43">
        <v>34064</v>
      </c>
      <c r="AT6" s="51">
        <v>269892</v>
      </c>
      <c r="AU6" s="44">
        <f t="shared" si="15"/>
        <v>354035</v>
      </c>
      <c r="AV6" s="45">
        <f t="shared" si="16"/>
        <v>20823</v>
      </c>
      <c r="AW6" s="43">
        <f t="shared" si="17"/>
        <v>333212</v>
      </c>
      <c r="AX6" s="44">
        <v>22753</v>
      </c>
      <c r="AY6" s="43">
        <v>25592</v>
      </c>
      <c r="AZ6" s="44">
        <v>16080</v>
      </c>
      <c r="BA6" s="43">
        <v>27193</v>
      </c>
      <c r="BB6" s="51">
        <v>306286</v>
      </c>
      <c r="BC6" s="44">
        <f t="shared" si="18"/>
        <v>397904</v>
      </c>
      <c r="BD6" s="45">
        <f t="shared" si="19"/>
        <v>38833</v>
      </c>
      <c r="BE6" s="43">
        <f t="shared" si="20"/>
        <v>359071</v>
      </c>
      <c r="BF6" s="44">
        <v>16851</v>
      </c>
      <c r="BG6" s="43">
        <v>33610</v>
      </c>
      <c r="BH6" s="44">
        <v>30780</v>
      </c>
      <c r="BI6" s="43">
        <v>36165</v>
      </c>
      <c r="BJ6" s="51">
        <v>278474</v>
      </c>
      <c r="BK6" s="44">
        <f t="shared" si="21"/>
        <v>395880</v>
      </c>
      <c r="BL6" s="45">
        <f t="shared" si="22"/>
        <v>47631</v>
      </c>
      <c r="BM6" s="43">
        <f t="shared" si="23"/>
        <v>348249</v>
      </c>
    </row>
    <row r="7" spans="1:65" x14ac:dyDescent="0.35">
      <c r="A7" s="77" t="s">
        <v>29</v>
      </c>
      <c r="B7" s="44">
        <v>11536</v>
      </c>
      <c r="C7" s="43">
        <v>19829</v>
      </c>
      <c r="D7" s="44">
        <v>10788</v>
      </c>
      <c r="E7" s="43">
        <v>16821</v>
      </c>
      <c r="F7" s="51">
        <v>185946</v>
      </c>
      <c r="G7" s="44">
        <f t="shared" si="0"/>
        <v>244920</v>
      </c>
      <c r="H7" s="45">
        <f t="shared" si="1"/>
        <v>22324</v>
      </c>
      <c r="I7" s="43">
        <f t="shared" si="2"/>
        <v>222596</v>
      </c>
      <c r="J7" s="44">
        <v>10310</v>
      </c>
      <c r="K7" s="43">
        <v>26554</v>
      </c>
      <c r="L7" s="44">
        <v>10225</v>
      </c>
      <c r="M7" s="43">
        <v>25089</v>
      </c>
      <c r="N7" s="51">
        <v>200080</v>
      </c>
      <c r="O7" s="44">
        <f t="shared" si="3"/>
        <v>272258</v>
      </c>
      <c r="P7" s="45">
        <f t="shared" si="4"/>
        <v>20535</v>
      </c>
      <c r="Q7" s="43">
        <f t="shared" si="5"/>
        <v>251723</v>
      </c>
      <c r="R7" s="44">
        <v>1208</v>
      </c>
      <c r="S7" s="43">
        <v>3255</v>
      </c>
      <c r="T7" s="44">
        <v>1511</v>
      </c>
      <c r="U7" s="43">
        <v>2824</v>
      </c>
      <c r="V7" s="51">
        <v>20448</v>
      </c>
      <c r="W7" s="44">
        <f t="shared" si="6"/>
        <v>29246</v>
      </c>
      <c r="X7" s="45">
        <f t="shared" si="7"/>
        <v>2719</v>
      </c>
      <c r="Y7" s="43">
        <f t="shared" si="8"/>
        <v>26527</v>
      </c>
      <c r="Z7" s="44">
        <v>2825</v>
      </c>
      <c r="AA7" s="43">
        <v>18423</v>
      </c>
      <c r="AB7" s="44">
        <v>1867</v>
      </c>
      <c r="AC7" s="43">
        <v>17997</v>
      </c>
      <c r="AD7" s="51">
        <v>47090</v>
      </c>
      <c r="AE7" s="44">
        <f t="shared" si="9"/>
        <v>88202</v>
      </c>
      <c r="AF7" s="45">
        <f t="shared" si="10"/>
        <v>4692</v>
      </c>
      <c r="AG7" s="43">
        <f t="shared" si="11"/>
        <v>83510</v>
      </c>
      <c r="AH7" s="44">
        <v>17137</v>
      </c>
      <c r="AI7" s="43">
        <v>29951</v>
      </c>
      <c r="AJ7" s="44">
        <v>13781</v>
      </c>
      <c r="AK7" s="43">
        <v>26488</v>
      </c>
      <c r="AL7" s="51">
        <v>255863</v>
      </c>
      <c r="AM7" s="44">
        <f t="shared" si="12"/>
        <v>343220</v>
      </c>
      <c r="AN7" s="45">
        <f t="shared" si="13"/>
        <v>30918</v>
      </c>
      <c r="AO7" s="43">
        <f t="shared" si="14"/>
        <v>312302</v>
      </c>
      <c r="AP7" s="44">
        <v>9638</v>
      </c>
      <c r="AQ7" s="43">
        <v>29959</v>
      </c>
      <c r="AR7" s="44">
        <v>10900</v>
      </c>
      <c r="AS7" s="43">
        <v>31906</v>
      </c>
      <c r="AT7" s="51">
        <v>267588</v>
      </c>
      <c r="AU7" s="44">
        <f t="shared" si="15"/>
        <v>349991</v>
      </c>
      <c r="AV7" s="45">
        <f t="shared" si="16"/>
        <v>20538</v>
      </c>
      <c r="AW7" s="43">
        <f t="shared" si="17"/>
        <v>329453</v>
      </c>
      <c r="AX7" s="44">
        <v>20966</v>
      </c>
      <c r="AY7" s="43">
        <v>27528</v>
      </c>
      <c r="AZ7" s="44">
        <v>14438</v>
      </c>
      <c r="BA7" s="43">
        <v>27842</v>
      </c>
      <c r="BB7" s="51">
        <v>312185</v>
      </c>
      <c r="BC7" s="44">
        <f t="shared" si="18"/>
        <v>402959</v>
      </c>
      <c r="BD7" s="45">
        <f t="shared" si="19"/>
        <v>35404</v>
      </c>
      <c r="BE7" s="43">
        <f t="shared" si="20"/>
        <v>367555</v>
      </c>
      <c r="BF7" s="44">
        <v>16455</v>
      </c>
      <c r="BG7" s="43">
        <v>31575</v>
      </c>
      <c r="BH7" s="44">
        <v>17344</v>
      </c>
      <c r="BI7" s="43">
        <v>33384</v>
      </c>
      <c r="BJ7" s="51">
        <v>281721</v>
      </c>
      <c r="BK7" s="44">
        <f t="shared" si="21"/>
        <v>380479</v>
      </c>
      <c r="BL7" s="45">
        <f t="shared" si="22"/>
        <v>33799</v>
      </c>
      <c r="BM7" s="43">
        <f t="shared" si="23"/>
        <v>346680</v>
      </c>
    </row>
    <row r="8" spans="1:65" x14ac:dyDescent="0.35">
      <c r="A8" s="77" t="s">
        <v>30</v>
      </c>
      <c r="B8" s="44">
        <v>12488</v>
      </c>
      <c r="C8" s="43">
        <v>24403</v>
      </c>
      <c r="D8" s="44">
        <v>9669</v>
      </c>
      <c r="E8" s="43">
        <v>19442</v>
      </c>
      <c r="F8" s="51">
        <v>180155</v>
      </c>
      <c r="G8" s="44">
        <f t="shared" si="0"/>
        <v>246157</v>
      </c>
      <c r="H8" s="45">
        <f t="shared" si="1"/>
        <v>22157</v>
      </c>
      <c r="I8" s="43">
        <f t="shared" si="2"/>
        <v>224000</v>
      </c>
      <c r="J8" s="44">
        <v>9828</v>
      </c>
      <c r="K8" s="43">
        <v>30368</v>
      </c>
      <c r="L8" s="44">
        <v>10081</v>
      </c>
      <c r="M8" s="43">
        <v>25567</v>
      </c>
      <c r="N8" s="51">
        <v>195842</v>
      </c>
      <c r="O8" s="44">
        <f t="shared" si="3"/>
        <v>271686</v>
      </c>
      <c r="P8" s="45">
        <f t="shared" si="4"/>
        <v>19909</v>
      </c>
      <c r="Q8" s="43">
        <f t="shared" si="5"/>
        <v>251777</v>
      </c>
      <c r="R8" s="44">
        <v>1398</v>
      </c>
      <c r="S8" s="43">
        <v>3212</v>
      </c>
      <c r="T8" s="44">
        <v>1276</v>
      </c>
      <c r="U8" s="43">
        <v>2578</v>
      </c>
      <c r="V8" s="51">
        <v>20667</v>
      </c>
      <c r="W8" s="44">
        <f t="shared" si="6"/>
        <v>29131</v>
      </c>
      <c r="X8" s="45">
        <f t="shared" si="7"/>
        <v>2674</v>
      </c>
      <c r="Y8" s="43">
        <f t="shared" si="8"/>
        <v>26457</v>
      </c>
      <c r="Z8" s="44">
        <v>4512</v>
      </c>
      <c r="AA8" s="43">
        <v>20616</v>
      </c>
      <c r="AB8" s="44">
        <v>3023</v>
      </c>
      <c r="AC8" s="43">
        <v>14764</v>
      </c>
      <c r="AD8" s="51">
        <v>47693</v>
      </c>
      <c r="AE8" s="44">
        <f t="shared" si="9"/>
        <v>90608</v>
      </c>
      <c r="AF8" s="45">
        <f t="shared" si="10"/>
        <v>7535</v>
      </c>
      <c r="AG8" s="43">
        <f t="shared" si="11"/>
        <v>83073</v>
      </c>
      <c r="AH8" s="44">
        <v>22347</v>
      </c>
      <c r="AI8" s="43">
        <v>34117</v>
      </c>
      <c r="AJ8" s="44">
        <v>14291</v>
      </c>
      <c r="AK8" s="43">
        <v>30368</v>
      </c>
      <c r="AL8" s="51">
        <v>249924</v>
      </c>
      <c r="AM8" s="44">
        <f t="shared" si="12"/>
        <v>351047</v>
      </c>
      <c r="AN8" s="45">
        <f t="shared" si="13"/>
        <v>36638</v>
      </c>
      <c r="AO8" s="43">
        <f t="shared" si="14"/>
        <v>314409</v>
      </c>
      <c r="AP8" s="44">
        <v>8845</v>
      </c>
      <c r="AQ8" s="43">
        <v>35814</v>
      </c>
      <c r="AR8" s="44">
        <v>9417</v>
      </c>
      <c r="AS8" s="43">
        <v>39387</v>
      </c>
      <c r="AT8" s="51">
        <v>254360</v>
      </c>
      <c r="AU8" s="44">
        <f t="shared" si="15"/>
        <v>347823</v>
      </c>
      <c r="AV8" s="45">
        <f t="shared" si="16"/>
        <v>18262</v>
      </c>
      <c r="AW8" s="43">
        <f t="shared" si="17"/>
        <v>329561</v>
      </c>
      <c r="AX8" s="44">
        <v>22170</v>
      </c>
      <c r="AY8" s="43">
        <v>34439</v>
      </c>
      <c r="AZ8" s="44">
        <v>15362</v>
      </c>
      <c r="BA8" s="43">
        <v>31098</v>
      </c>
      <c r="BB8" s="51">
        <v>307835</v>
      </c>
      <c r="BC8" s="44">
        <f t="shared" si="18"/>
        <v>410904</v>
      </c>
      <c r="BD8" s="45">
        <f t="shared" si="19"/>
        <v>37532</v>
      </c>
      <c r="BE8" s="43">
        <f t="shared" si="20"/>
        <v>373372</v>
      </c>
      <c r="BF8" s="44">
        <v>19994</v>
      </c>
      <c r="BG8" s="43">
        <v>43418</v>
      </c>
      <c r="BH8" s="44">
        <v>17834</v>
      </c>
      <c r="BI8" s="43">
        <v>43426</v>
      </c>
      <c r="BJ8" s="51">
        <v>258178</v>
      </c>
      <c r="BK8" s="44">
        <f t="shared" si="21"/>
        <v>382850</v>
      </c>
      <c r="BL8" s="45">
        <f t="shared" si="22"/>
        <v>37828</v>
      </c>
      <c r="BM8" s="43">
        <f t="shared" si="23"/>
        <v>345022</v>
      </c>
    </row>
    <row r="9" spans="1:65" x14ac:dyDescent="0.35">
      <c r="A9" s="77" t="s">
        <v>31</v>
      </c>
      <c r="B9" s="44"/>
      <c r="C9" s="43">
        <v>17695</v>
      </c>
      <c r="D9" s="44">
        <v>1310</v>
      </c>
      <c r="E9" s="43">
        <v>18969</v>
      </c>
      <c r="F9" s="51">
        <v>198410</v>
      </c>
      <c r="G9" s="44">
        <f t="shared" si="0"/>
        <v>236384</v>
      </c>
      <c r="H9" s="45">
        <f t="shared" si="1"/>
        <v>1310</v>
      </c>
      <c r="I9" s="43">
        <f t="shared" si="2"/>
        <v>235074</v>
      </c>
      <c r="J9" s="44"/>
      <c r="K9" s="43">
        <v>24445</v>
      </c>
      <c r="L9" s="44">
        <v>922</v>
      </c>
      <c r="M9" s="43">
        <v>25076</v>
      </c>
      <c r="N9" s="51">
        <v>211052</v>
      </c>
      <c r="O9" s="44">
        <f t="shared" si="3"/>
        <v>261495</v>
      </c>
      <c r="P9" s="45">
        <f t="shared" si="4"/>
        <v>922</v>
      </c>
      <c r="Q9" s="43">
        <f t="shared" si="5"/>
        <v>260573</v>
      </c>
      <c r="R9" s="44"/>
      <c r="S9" s="43">
        <v>2970</v>
      </c>
      <c r="T9" s="44">
        <v>96</v>
      </c>
      <c r="U9" s="43">
        <v>2678</v>
      </c>
      <c r="V9" s="51">
        <v>22043</v>
      </c>
      <c r="W9" s="44">
        <f t="shared" si="6"/>
        <v>27787</v>
      </c>
      <c r="X9" s="45">
        <f t="shared" si="7"/>
        <v>96</v>
      </c>
      <c r="Y9" s="43">
        <f t="shared" si="8"/>
        <v>27691</v>
      </c>
      <c r="Z9" s="44"/>
      <c r="AA9" s="43">
        <v>19678</v>
      </c>
      <c r="AB9" s="44">
        <v>299</v>
      </c>
      <c r="AC9" s="43">
        <v>16146</v>
      </c>
      <c r="AD9" s="51">
        <v>51407</v>
      </c>
      <c r="AE9" s="44">
        <f t="shared" si="9"/>
        <v>87530</v>
      </c>
      <c r="AF9" s="45">
        <f t="shared" si="10"/>
        <v>299</v>
      </c>
      <c r="AG9" s="43">
        <f t="shared" si="11"/>
        <v>87231</v>
      </c>
      <c r="AH9" s="44"/>
      <c r="AI9" s="43">
        <v>27700</v>
      </c>
      <c r="AJ9" s="44">
        <v>2459</v>
      </c>
      <c r="AK9" s="43">
        <v>29858</v>
      </c>
      <c r="AL9" s="51">
        <v>276550</v>
      </c>
      <c r="AM9" s="44">
        <f t="shared" si="12"/>
        <v>336567</v>
      </c>
      <c r="AN9" s="45">
        <f t="shared" si="13"/>
        <v>2459</v>
      </c>
      <c r="AO9" s="43">
        <f t="shared" si="14"/>
        <v>334108</v>
      </c>
      <c r="AP9" s="44"/>
      <c r="AQ9" s="43">
        <v>27234</v>
      </c>
      <c r="AR9" s="44">
        <v>1391</v>
      </c>
      <c r="AS9" s="43">
        <v>31998</v>
      </c>
      <c r="AT9" s="51">
        <v>277623</v>
      </c>
      <c r="AU9" s="44">
        <f t="shared" si="15"/>
        <v>338246</v>
      </c>
      <c r="AV9" s="45">
        <f t="shared" si="16"/>
        <v>1391</v>
      </c>
      <c r="AW9" s="43">
        <f t="shared" si="17"/>
        <v>336855</v>
      </c>
      <c r="AX9" s="44"/>
      <c r="AY9" s="43">
        <v>27170</v>
      </c>
      <c r="AZ9" s="44">
        <v>2237</v>
      </c>
      <c r="BA9" s="43">
        <v>29813</v>
      </c>
      <c r="BB9" s="51">
        <v>336185</v>
      </c>
      <c r="BC9" s="44">
        <f t="shared" si="18"/>
        <v>395405</v>
      </c>
      <c r="BD9" s="45">
        <f t="shared" si="19"/>
        <v>2237</v>
      </c>
      <c r="BE9" s="43">
        <f t="shared" si="20"/>
        <v>393168</v>
      </c>
      <c r="BF9" s="44"/>
      <c r="BG9" s="43">
        <v>29108</v>
      </c>
      <c r="BH9" s="44">
        <v>3526</v>
      </c>
      <c r="BI9" s="43">
        <v>35150</v>
      </c>
      <c r="BJ9" s="51">
        <v>297006</v>
      </c>
      <c r="BK9" s="44">
        <f t="shared" si="21"/>
        <v>364790</v>
      </c>
      <c r="BL9" s="45">
        <f t="shared" si="22"/>
        <v>3526</v>
      </c>
      <c r="BM9" s="43">
        <f t="shared" si="23"/>
        <v>361264</v>
      </c>
    </row>
    <row r="10" spans="1:65" x14ac:dyDescent="0.35">
      <c r="A10" s="77" t="s">
        <v>32</v>
      </c>
      <c r="B10" s="44">
        <v>18666</v>
      </c>
      <c r="C10" s="43">
        <v>21424</v>
      </c>
      <c r="D10" s="44">
        <v>15099</v>
      </c>
      <c r="E10" s="43">
        <v>18659</v>
      </c>
      <c r="F10" s="51">
        <v>179291</v>
      </c>
      <c r="G10" s="44">
        <f t="shared" si="0"/>
        <v>253139</v>
      </c>
      <c r="H10" s="45">
        <f t="shared" si="1"/>
        <v>33765</v>
      </c>
      <c r="I10" s="43">
        <f t="shared" si="2"/>
        <v>219374</v>
      </c>
      <c r="J10" s="44">
        <v>17361</v>
      </c>
      <c r="K10" s="43">
        <v>28466</v>
      </c>
      <c r="L10" s="44">
        <v>16853</v>
      </c>
      <c r="M10" s="43">
        <v>25561</v>
      </c>
      <c r="N10" s="51">
        <v>189877</v>
      </c>
      <c r="O10" s="44">
        <f t="shared" si="3"/>
        <v>278118</v>
      </c>
      <c r="P10" s="45">
        <f t="shared" si="4"/>
        <v>34214</v>
      </c>
      <c r="Q10" s="43">
        <f t="shared" si="5"/>
        <v>243904</v>
      </c>
      <c r="R10" s="44">
        <v>2208</v>
      </c>
      <c r="S10" s="43">
        <v>3052</v>
      </c>
      <c r="T10" s="44">
        <v>1860</v>
      </c>
      <c r="U10" s="43">
        <v>3737</v>
      </c>
      <c r="V10" s="51">
        <v>19051</v>
      </c>
      <c r="W10" s="44">
        <f t="shared" si="6"/>
        <v>29908</v>
      </c>
      <c r="X10" s="45">
        <f t="shared" si="7"/>
        <v>4068</v>
      </c>
      <c r="Y10" s="43">
        <f t="shared" si="8"/>
        <v>25840</v>
      </c>
      <c r="Z10" s="44">
        <v>5188</v>
      </c>
      <c r="AA10" s="43">
        <v>19705</v>
      </c>
      <c r="AB10" s="44">
        <v>4060</v>
      </c>
      <c r="AC10" s="43">
        <v>16452</v>
      </c>
      <c r="AD10" s="51">
        <v>47312</v>
      </c>
      <c r="AE10" s="44">
        <f t="shared" si="9"/>
        <v>92717</v>
      </c>
      <c r="AF10" s="45">
        <f t="shared" si="10"/>
        <v>9248</v>
      </c>
      <c r="AG10" s="43">
        <f t="shared" si="11"/>
        <v>83469</v>
      </c>
      <c r="AH10" s="44">
        <v>32433</v>
      </c>
      <c r="AI10" s="43">
        <v>32299</v>
      </c>
      <c r="AJ10" s="44">
        <v>20161</v>
      </c>
      <c r="AK10" s="43">
        <v>28739</v>
      </c>
      <c r="AL10" s="51">
        <v>251695</v>
      </c>
      <c r="AM10" s="44">
        <f t="shared" si="12"/>
        <v>365327</v>
      </c>
      <c r="AN10" s="45">
        <f t="shared" si="13"/>
        <v>52594</v>
      </c>
      <c r="AO10" s="43">
        <f t="shared" si="14"/>
        <v>312733</v>
      </c>
      <c r="AP10" s="44">
        <v>12651</v>
      </c>
      <c r="AQ10" s="43">
        <v>30658</v>
      </c>
      <c r="AR10" s="44">
        <v>13619</v>
      </c>
      <c r="AS10" s="43">
        <v>32159</v>
      </c>
      <c r="AT10" s="51">
        <v>260496</v>
      </c>
      <c r="AU10" s="44">
        <f t="shared" si="15"/>
        <v>349583</v>
      </c>
      <c r="AV10" s="45">
        <f t="shared" si="16"/>
        <v>26270</v>
      </c>
      <c r="AW10" s="43">
        <f t="shared" si="17"/>
        <v>323313</v>
      </c>
      <c r="AX10" s="44">
        <v>37370</v>
      </c>
      <c r="AY10" s="43">
        <v>28963</v>
      </c>
      <c r="AZ10" s="44">
        <v>23225</v>
      </c>
      <c r="BA10" s="43">
        <v>32613</v>
      </c>
      <c r="BB10" s="51">
        <v>309604</v>
      </c>
      <c r="BC10" s="44">
        <f t="shared" si="18"/>
        <v>431775</v>
      </c>
      <c r="BD10" s="45">
        <f t="shared" si="19"/>
        <v>60595</v>
      </c>
      <c r="BE10" s="43">
        <f t="shared" si="20"/>
        <v>371180</v>
      </c>
      <c r="BF10" s="44">
        <v>31628</v>
      </c>
      <c r="BG10" s="43">
        <v>35144</v>
      </c>
      <c r="BH10" s="44">
        <v>28809</v>
      </c>
      <c r="BI10" s="43">
        <v>32867</v>
      </c>
      <c r="BJ10" s="51">
        <v>264454</v>
      </c>
      <c r="BK10" s="44">
        <f t="shared" si="21"/>
        <v>392902</v>
      </c>
      <c r="BL10" s="45">
        <f t="shared" si="22"/>
        <v>60437</v>
      </c>
      <c r="BM10" s="43">
        <f t="shared" si="23"/>
        <v>332465</v>
      </c>
    </row>
    <row r="11" spans="1:65" x14ac:dyDescent="0.35">
      <c r="A11" s="77" t="s">
        <v>33</v>
      </c>
      <c r="B11" s="44">
        <v>8380</v>
      </c>
      <c r="C11" s="43">
        <v>32375</v>
      </c>
      <c r="D11" s="44">
        <v>8501</v>
      </c>
      <c r="E11" s="43">
        <v>17876</v>
      </c>
      <c r="F11" s="51">
        <v>178541</v>
      </c>
      <c r="G11" s="44">
        <f t="shared" si="0"/>
        <v>245673</v>
      </c>
      <c r="H11" s="45">
        <f t="shared" si="1"/>
        <v>16881</v>
      </c>
      <c r="I11" s="43">
        <f t="shared" si="2"/>
        <v>228792</v>
      </c>
      <c r="J11" s="44">
        <v>7347</v>
      </c>
      <c r="K11" s="43">
        <v>25877</v>
      </c>
      <c r="L11" s="44">
        <v>9380</v>
      </c>
      <c r="M11" s="43">
        <v>23632</v>
      </c>
      <c r="N11" s="51">
        <v>201489</v>
      </c>
      <c r="O11" s="44">
        <f t="shared" si="3"/>
        <v>267725</v>
      </c>
      <c r="P11" s="45">
        <f t="shared" si="4"/>
        <v>16727</v>
      </c>
      <c r="Q11" s="43">
        <f t="shared" si="5"/>
        <v>250998</v>
      </c>
      <c r="R11" s="44">
        <v>1107</v>
      </c>
      <c r="S11" s="43">
        <v>3027</v>
      </c>
      <c r="T11" s="44">
        <v>871</v>
      </c>
      <c r="U11" s="43">
        <v>2675</v>
      </c>
      <c r="V11" s="51">
        <v>21397</v>
      </c>
      <c r="W11" s="44">
        <f t="shared" si="6"/>
        <v>29077</v>
      </c>
      <c r="X11" s="45">
        <f t="shared" si="7"/>
        <v>1978</v>
      </c>
      <c r="Y11" s="43">
        <f t="shared" si="8"/>
        <v>27099</v>
      </c>
      <c r="Z11" s="44">
        <v>2352</v>
      </c>
      <c r="AA11" s="43">
        <v>19219</v>
      </c>
      <c r="AB11" s="44">
        <v>1601</v>
      </c>
      <c r="AC11" s="43">
        <v>17066</v>
      </c>
      <c r="AD11" s="51">
        <v>50767</v>
      </c>
      <c r="AE11" s="44">
        <f t="shared" si="9"/>
        <v>91005</v>
      </c>
      <c r="AF11" s="45">
        <f t="shared" si="10"/>
        <v>3953</v>
      </c>
      <c r="AG11" s="43">
        <f t="shared" si="11"/>
        <v>87052</v>
      </c>
      <c r="AH11" s="44">
        <v>20063</v>
      </c>
      <c r="AI11" s="43">
        <v>32683</v>
      </c>
      <c r="AJ11" s="44">
        <v>11928</v>
      </c>
      <c r="AK11" s="43">
        <v>27375</v>
      </c>
      <c r="AL11" s="51">
        <v>272069</v>
      </c>
      <c r="AM11" s="44">
        <f t="shared" si="12"/>
        <v>364118</v>
      </c>
      <c r="AN11" s="45">
        <f t="shared" si="13"/>
        <v>31991</v>
      </c>
      <c r="AO11" s="43">
        <f t="shared" si="14"/>
        <v>332127</v>
      </c>
      <c r="AP11" s="44">
        <v>5846</v>
      </c>
      <c r="AQ11" s="43">
        <v>29831</v>
      </c>
      <c r="AR11" s="44">
        <v>7974</v>
      </c>
      <c r="AS11" s="43">
        <v>29674</v>
      </c>
      <c r="AT11" s="51">
        <v>268133</v>
      </c>
      <c r="AU11" s="44">
        <f t="shared" si="15"/>
        <v>341458</v>
      </c>
      <c r="AV11" s="45">
        <f t="shared" si="16"/>
        <v>13820</v>
      </c>
      <c r="AW11" s="43">
        <f t="shared" si="17"/>
        <v>327638</v>
      </c>
      <c r="AX11" s="44">
        <v>18112</v>
      </c>
      <c r="AY11" s="43">
        <v>31085</v>
      </c>
      <c r="AZ11" s="44">
        <v>14695</v>
      </c>
      <c r="BA11" s="43">
        <v>29102</v>
      </c>
      <c r="BB11" s="51">
        <v>332706</v>
      </c>
      <c r="BC11" s="44">
        <f t="shared" si="18"/>
        <v>425700</v>
      </c>
      <c r="BD11" s="45">
        <f t="shared" si="19"/>
        <v>32807</v>
      </c>
      <c r="BE11" s="43">
        <f t="shared" si="20"/>
        <v>392893</v>
      </c>
      <c r="BF11" s="44">
        <v>15284</v>
      </c>
      <c r="BG11" s="43">
        <v>32539</v>
      </c>
      <c r="BH11" s="44">
        <v>15291</v>
      </c>
      <c r="BI11" s="43">
        <v>31387</v>
      </c>
      <c r="BJ11" s="51">
        <v>283439</v>
      </c>
      <c r="BK11" s="44">
        <f t="shared" si="21"/>
        <v>377940</v>
      </c>
      <c r="BL11" s="45">
        <f t="shared" si="22"/>
        <v>30575</v>
      </c>
      <c r="BM11" s="43">
        <f t="shared" si="23"/>
        <v>347365</v>
      </c>
    </row>
    <row r="12" spans="1:65" x14ac:dyDescent="0.35">
      <c r="A12" s="77" t="s">
        <v>34</v>
      </c>
      <c r="B12" s="44">
        <v>9109</v>
      </c>
      <c r="C12" s="43">
        <v>23559</v>
      </c>
      <c r="D12" s="44">
        <v>7408</v>
      </c>
      <c r="E12" s="43">
        <v>20363</v>
      </c>
      <c r="F12" s="51">
        <v>185562</v>
      </c>
      <c r="G12" s="44">
        <f t="shared" si="0"/>
        <v>246001</v>
      </c>
      <c r="H12" s="45">
        <f t="shared" si="1"/>
        <v>16517</v>
      </c>
      <c r="I12" s="43">
        <f t="shared" si="2"/>
        <v>229484</v>
      </c>
      <c r="J12" s="44">
        <v>7673</v>
      </c>
      <c r="K12" s="43">
        <v>28562</v>
      </c>
      <c r="L12" s="44">
        <v>7968</v>
      </c>
      <c r="M12" s="43">
        <v>27781</v>
      </c>
      <c r="N12" s="51">
        <v>193812</v>
      </c>
      <c r="O12" s="44">
        <f t="shared" si="3"/>
        <v>265796</v>
      </c>
      <c r="P12" s="45">
        <f t="shared" si="4"/>
        <v>15641</v>
      </c>
      <c r="Q12" s="43">
        <f t="shared" si="5"/>
        <v>250155</v>
      </c>
      <c r="R12" s="44">
        <v>973</v>
      </c>
      <c r="S12" s="43">
        <v>3208</v>
      </c>
      <c r="T12" s="44">
        <v>1670</v>
      </c>
      <c r="U12" s="43">
        <v>2805</v>
      </c>
      <c r="V12" s="51">
        <v>20455</v>
      </c>
      <c r="W12" s="44">
        <f t="shared" si="6"/>
        <v>29111</v>
      </c>
      <c r="X12" s="45">
        <f t="shared" si="7"/>
        <v>2643</v>
      </c>
      <c r="Y12" s="43">
        <f t="shared" si="8"/>
        <v>26468</v>
      </c>
      <c r="Z12" s="44">
        <v>2420</v>
      </c>
      <c r="AA12" s="43">
        <v>20267</v>
      </c>
      <c r="AB12" s="44">
        <v>1835</v>
      </c>
      <c r="AC12" s="43">
        <v>16460</v>
      </c>
      <c r="AD12" s="51">
        <v>50834</v>
      </c>
      <c r="AE12" s="44">
        <f t="shared" si="9"/>
        <v>91816</v>
      </c>
      <c r="AF12" s="45">
        <f t="shared" si="10"/>
        <v>4255</v>
      </c>
      <c r="AG12" s="43">
        <f t="shared" si="11"/>
        <v>87561</v>
      </c>
      <c r="AH12" s="44">
        <v>14877</v>
      </c>
      <c r="AI12" s="43">
        <v>36538</v>
      </c>
      <c r="AJ12" s="44">
        <v>12321</v>
      </c>
      <c r="AK12" s="43">
        <v>35058</v>
      </c>
      <c r="AL12" s="51">
        <v>260993</v>
      </c>
      <c r="AM12" s="44">
        <f t="shared" si="12"/>
        <v>359787</v>
      </c>
      <c r="AN12" s="45">
        <f t="shared" si="13"/>
        <v>27198</v>
      </c>
      <c r="AO12" s="43">
        <f t="shared" si="14"/>
        <v>332589</v>
      </c>
      <c r="AP12" s="44">
        <v>7848</v>
      </c>
      <c r="AQ12" s="43">
        <v>32834</v>
      </c>
      <c r="AR12" s="44">
        <v>7183</v>
      </c>
      <c r="AS12" s="43">
        <v>41435</v>
      </c>
      <c r="AT12" s="51">
        <v>251994</v>
      </c>
      <c r="AU12" s="44">
        <f t="shared" si="15"/>
        <v>341294</v>
      </c>
      <c r="AV12" s="45">
        <f t="shared" si="16"/>
        <v>15031</v>
      </c>
      <c r="AW12" s="43">
        <f t="shared" si="17"/>
        <v>326263</v>
      </c>
      <c r="AX12" s="44">
        <v>18547</v>
      </c>
      <c r="AY12" s="43">
        <v>37743</v>
      </c>
      <c r="AZ12" s="44">
        <v>15844</v>
      </c>
      <c r="BA12" s="43">
        <v>33503</v>
      </c>
      <c r="BB12" s="51">
        <v>323394</v>
      </c>
      <c r="BC12" s="44">
        <f t="shared" si="18"/>
        <v>429031</v>
      </c>
      <c r="BD12" s="45">
        <f t="shared" si="19"/>
        <v>34391</v>
      </c>
      <c r="BE12" s="43">
        <f t="shared" si="20"/>
        <v>394640</v>
      </c>
      <c r="BF12" s="44">
        <v>15025</v>
      </c>
      <c r="BG12" s="43">
        <v>43637</v>
      </c>
      <c r="BH12" s="44">
        <v>13870</v>
      </c>
      <c r="BI12" s="43">
        <v>49391</v>
      </c>
      <c r="BJ12" s="51">
        <v>255473</v>
      </c>
      <c r="BK12" s="44">
        <f t="shared" si="21"/>
        <v>377396</v>
      </c>
      <c r="BL12" s="45">
        <f t="shared" si="22"/>
        <v>28895</v>
      </c>
      <c r="BM12" s="43">
        <f t="shared" si="23"/>
        <v>348501</v>
      </c>
    </row>
    <row r="13" spans="1:65" x14ac:dyDescent="0.35">
      <c r="A13" s="77" t="s">
        <v>35</v>
      </c>
      <c r="B13" s="44">
        <v>7983</v>
      </c>
      <c r="C13" s="43">
        <v>16885</v>
      </c>
      <c r="D13" s="44">
        <v>6417</v>
      </c>
      <c r="E13" s="43">
        <v>19782</v>
      </c>
      <c r="F13" s="51">
        <v>195196</v>
      </c>
      <c r="G13" s="44">
        <f t="shared" si="0"/>
        <v>246263</v>
      </c>
      <c r="H13" s="45">
        <f t="shared" si="1"/>
        <v>14400</v>
      </c>
      <c r="I13" s="43">
        <f t="shared" si="2"/>
        <v>231863</v>
      </c>
      <c r="J13" s="44">
        <v>6510</v>
      </c>
      <c r="K13" s="43">
        <v>23251</v>
      </c>
      <c r="L13" s="44">
        <v>6616</v>
      </c>
      <c r="M13" s="43">
        <v>26556</v>
      </c>
      <c r="N13" s="51">
        <v>201244</v>
      </c>
      <c r="O13" s="44">
        <f t="shared" si="3"/>
        <v>264177</v>
      </c>
      <c r="P13" s="45">
        <f t="shared" si="4"/>
        <v>13126</v>
      </c>
      <c r="Q13" s="43">
        <f t="shared" si="5"/>
        <v>251051</v>
      </c>
      <c r="R13" s="44">
        <v>900</v>
      </c>
      <c r="S13" s="43">
        <v>3071</v>
      </c>
      <c r="T13" s="44">
        <v>842</v>
      </c>
      <c r="U13" s="43">
        <v>2675</v>
      </c>
      <c r="V13" s="51">
        <v>20794</v>
      </c>
      <c r="W13" s="44">
        <f t="shared" si="6"/>
        <v>28282</v>
      </c>
      <c r="X13" s="45">
        <f t="shared" si="7"/>
        <v>1742</v>
      </c>
      <c r="Y13" s="43">
        <f t="shared" si="8"/>
        <v>26540</v>
      </c>
      <c r="Z13" s="44">
        <v>2507</v>
      </c>
      <c r="AA13" s="43">
        <v>19596</v>
      </c>
      <c r="AB13" s="44">
        <v>1859</v>
      </c>
      <c r="AC13" s="43">
        <v>17373</v>
      </c>
      <c r="AD13" s="51">
        <v>51080</v>
      </c>
      <c r="AE13" s="44">
        <f t="shared" si="9"/>
        <v>92415</v>
      </c>
      <c r="AF13" s="45">
        <f t="shared" si="10"/>
        <v>4366</v>
      </c>
      <c r="AG13" s="43">
        <f t="shared" si="11"/>
        <v>88049</v>
      </c>
      <c r="AH13" s="44">
        <v>15717</v>
      </c>
      <c r="AI13" s="43">
        <v>29581</v>
      </c>
      <c r="AJ13" s="44">
        <v>11306</v>
      </c>
      <c r="AK13" s="43">
        <v>31605</v>
      </c>
      <c r="AL13" s="51">
        <v>273513</v>
      </c>
      <c r="AM13" s="44">
        <f t="shared" si="12"/>
        <v>361722</v>
      </c>
      <c r="AN13" s="45">
        <f t="shared" si="13"/>
        <v>27023</v>
      </c>
      <c r="AO13" s="43">
        <f t="shared" si="14"/>
        <v>334699</v>
      </c>
      <c r="AP13" s="44">
        <v>5700</v>
      </c>
      <c r="AQ13" s="43">
        <v>25696</v>
      </c>
      <c r="AR13" s="44">
        <v>6759</v>
      </c>
      <c r="AS13" s="43">
        <v>32427</v>
      </c>
      <c r="AT13" s="51">
        <v>268943</v>
      </c>
      <c r="AU13" s="44">
        <f t="shared" si="15"/>
        <v>339525</v>
      </c>
      <c r="AV13" s="45">
        <f t="shared" si="16"/>
        <v>12459</v>
      </c>
      <c r="AW13" s="43">
        <f t="shared" si="17"/>
        <v>327066</v>
      </c>
      <c r="AX13" s="44">
        <v>18310</v>
      </c>
      <c r="AY13" s="43">
        <v>30664</v>
      </c>
      <c r="AZ13" s="44">
        <v>13261</v>
      </c>
      <c r="BA13" s="43">
        <v>29819</v>
      </c>
      <c r="BB13" s="51">
        <v>338811</v>
      </c>
      <c r="BC13" s="44">
        <f t="shared" si="18"/>
        <v>430865</v>
      </c>
      <c r="BD13" s="45">
        <f t="shared" si="19"/>
        <v>31571</v>
      </c>
      <c r="BE13" s="43">
        <f t="shared" si="20"/>
        <v>399294</v>
      </c>
      <c r="BF13" s="44">
        <v>13092</v>
      </c>
      <c r="BG13" s="43">
        <v>29684</v>
      </c>
      <c r="BH13" s="44">
        <v>15773</v>
      </c>
      <c r="BI13" s="43">
        <v>36176</v>
      </c>
      <c r="BJ13" s="51">
        <v>281394</v>
      </c>
      <c r="BK13" s="44">
        <f t="shared" si="21"/>
        <v>376119</v>
      </c>
      <c r="BL13" s="45">
        <f t="shared" si="22"/>
        <v>28865</v>
      </c>
      <c r="BM13" s="43">
        <f t="shared" si="23"/>
        <v>347254</v>
      </c>
    </row>
    <row r="14" spans="1:65" x14ac:dyDescent="0.35">
      <c r="A14" s="77" t="s">
        <v>36</v>
      </c>
      <c r="B14" s="44">
        <v>7972</v>
      </c>
      <c r="C14" s="43">
        <v>18510</v>
      </c>
      <c r="D14" s="44">
        <v>6099</v>
      </c>
      <c r="E14" s="43">
        <v>18919</v>
      </c>
      <c r="F14" s="51">
        <v>195523</v>
      </c>
      <c r="G14" s="44">
        <f t="shared" si="0"/>
        <v>247023</v>
      </c>
      <c r="H14" s="45">
        <f t="shared" si="1"/>
        <v>14071</v>
      </c>
      <c r="I14" s="43">
        <f t="shared" si="2"/>
        <v>232952</v>
      </c>
      <c r="J14" s="44">
        <v>6302</v>
      </c>
      <c r="K14" s="43">
        <v>25727</v>
      </c>
      <c r="L14" s="44">
        <v>5481</v>
      </c>
      <c r="M14" s="43">
        <v>25290</v>
      </c>
      <c r="N14" s="51">
        <v>200975</v>
      </c>
      <c r="O14" s="44">
        <f t="shared" si="3"/>
        <v>263775</v>
      </c>
      <c r="P14" s="45">
        <f t="shared" si="4"/>
        <v>11783</v>
      </c>
      <c r="Q14" s="43">
        <f t="shared" si="5"/>
        <v>251992</v>
      </c>
      <c r="R14" s="44">
        <v>814</v>
      </c>
      <c r="S14" s="43">
        <v>3043</v>
      </c>
      <c r="T14" s="44">
        <v>829</v>
      </c>
      <c r="U14" s="43">
        <v>2991</v>
      </c>
      <c r="V14" s="51">
        <v>20542</v>
      </c>
      <c r="W14" s="44">
        <f t="shared" si="6"/>
        <v>28219</v>
      </c>
      <c r="X14" s="45">
        <f t="shared" si="7"/>
        <v>1643</v>
      </c>
      <c r="Y14" s="43">
        <f t="shared" si="8"/>
        <v>26576</v>
      </c>
      <c r="Z14" s="44">
        <v>2676</v>
      </c>
      <c r="AA14" s="43">
        <v>20170</v>
      </c>
      <c r="AB14" s="44">
        <v>1638</v>
      </c>
      <c r="AC14" s="43">
        <v>17605</v>
      </c>
      <c r="AD14" s="51">
        <v>51083</v>
      </c>
      <c r="AE14" s="44">
        <f t="shared" si="9"/>
        <v>93172</v>
      </c>
      <c r="AF14" s="45">
        <f t="shared" si="10"/>
        <v>4314</v>
      </c>
      <c r="AG14" s="43">
        <f t="shared" si="11"/>
        <v>88858</v>
      </c>
      <c r="AH14" s="44">
        <v>15627</v>
      </c>
      <c r="AI14" s="43">
        <v>32729</v>
      </c>
      <c r="AJ14" s="44">
        <v>9996</v>
      </c>
      <c r="AK14" s="43">
        <v>30786</v>
      </c>
      <c r="AL14" s="51">
        <v>274859</v>
      </c>
      <c r="AM14" s="44">
        <f t="shared" si="12"/>
        <v>363997</v>
      </c>
      <c r="AN14" s="45">
        <f t="shared" si="13"/>
        <v>25623</v>
      </c>
      <c r="AO14" s="43">
        <f t="shared" si="14"/>
        <v>338374</v>
      </c>
      <c r="AP14" s="44">
        <v>5360</v>
      </c>
      <c r="AQ14" s="43">
        <v>28084</v>
      </c>
      <c r="AR14" s="44">
        <v>5631</v>
      </c>
      <c r="AS14" s="43">
        <v>31347</v>
      </c>
      <c r="AT14" s="51">
        <v>267299</v>
      </c>
      <c r="AU14" s="44">
        <f t="shared" si="15"/>
        <v>337721</v>
      </c>
      <c r="AV14" s="45">
        <f t="shared" si="16"/>
        <v>10991</v>
      </c>
      <c r="AW14" s="43">
        <f t="shared" si="17"/>
        <v>326730</v>
      </c>
      <c r="AX14" s="44">
        <v>17053</v>
      </c>
      <c r="AY14" s="43">
        <v>30745</v>
      </c>
      <c r="AZ14" s="44">
        <v>12823</v>
      </c>
      <c r="BA14" s="43">
        <v>31078</v>
      </c>
      <c r="BB14" s="51">
        <v>342318</v>
      </c>
      <c r="BC14" s="44">
        <f t="shared" si="18"/>
        <v>434017</v>
      </c>
      <c r="BD14" s="45">
        <f t="shared" si="19"/>
        <v>29876</v>
      </c>
      <c r="BE14" s="43">
        <f t="shared" si="20"/>
        <v>404141</v>
      </c>
      <c r="BF14" s="44">
        <v>12847</v>
      </c>
      <c r="BG14" s="43">
        <v>32107</v>
      </c>
      <c r="BH14" s="44">
        <v>12261</v>
      </c>
      <c r="BI14" s="43">
        <v>34446</v>
      </c>
      <c r="BJ14" s="51">
        <v>280545</v>
      </c>
      <c r="BK14" s="44">
        <f t="shared" si="21"/>
        <v>372206</v>
      </c>
      <c r="BL14" s="45">
        <f t="shared" si="22"/>
        <v>25108</v>
      </c>
      <c r="BM14" s="43">
        <f t="shared" si="23"/>
        <v>347098</v>
      </c>
    </row>
    <row r="15" spans="1:65" x14ac:dyDescent="0.35">
      <c r="A15" s="77" t="s">
        <v>37</v>
      </c>
      <c r="B15" s="44">
        <v>9500</v>
      </c>
      <c r="C15" s="43">
        <v>29891</v>
      </c>
      <c r="D15" s="44">
        <v>8351</v>
      </c>
      <c r="E15" s="43">
        <v>19025</v>
      </c>
      <c r="F15" s="51">
        <v>183403</v>
      </c>
      <c r="G15" s="44">
        <f t="shared" si="0"/>
        <v>250170</v>
      </c>
      <c r="H15" s="45">
        <f t="shared" si="1"/>
        <v>17851</v>
      </c>
      <c r="I15" s="43">
        <f t="shared" si="2"/>
        <v>232319</v>
      </c>
      <c r="J15" s="44">
        <v>8199</v>
      </c>
      <c r="K15" s="43">
        <v>26040</v>
      </c>
      <c r="L15" s="44">
        <v>8589</v>
      </c>
      <c r="M15" s="43">
        <v>25751</v>
      </c>
      <c r="N15" s="51">
        <v>197757</v>
      </c>
      <c r="O15" s="44">
        <f t="shared" si="3"/>
        <v>266336</v>
      </c>
      <c r="P15" s="45">
        <f t="shared" si="4"/>
        <v>16788</v>
      </c>
      <c r="Q15" s="43">
        <f t="shared" si="5"/>
        <v>249548</v>
      </c>
      <c r="R15" s="44">
        <v>1639</v>
      </c>
      <c r="S15" s="43">
        <v>3064</v>
      </c>
      <c r="T15" s="44">
        <v>2128</v>
      </c>
      <c r="U15" s="43">
        <v>2919</v>
      </c>
      <c r="V15" s="51">
        <v>19374</v>
      </c>
      <c r="W15" s="44">
        <f t="shared" si="6"/>
        <v>29124</v>
      </c>
      <c r="X15" s="45">
        <f t="shared" si="7"/>
        <v>3767</v>
      </c>
      <c r="Y15" s="43">
        <f t="shared" si="8"/>
        <v>25357</v>
      </c>
      <c r="Z15" s="44">
        <v>2610</v>
      </c>
      <c r="AA15" s="43">
        <v>19235</v>
      </c>
      <c r="AB15" s="44">
        <v>1986</v>
      </c>
      <c r="AC15" s="43">
        <v>19349</v>
      </c>
      <c r="AD15" s="51">
        <v>51102</v>
      </c>
      <c r="AE15" s="44">
        <f t="shared" si="9"/>
        <v>94282</v>
      </c>
      <c r="AF15" s="45">
        <f t="shared" si="10"/>
        <v>4596</v>
      </c>
      <c r="AG15" s="43">
        <f t="shared" si="11"/>
        <v>89686</v>
      </c>
      <c r="AH15" s="44">
        <v>18364</v>
      </c>
      <c r="AI15" s="43">
        <v>32818</v>
      </c>
      <c r="AJ15" s="44">
        <v>13516</v>
      </c>
      <c r="AK15" s="43">
        <v>31588</v>
      </c>
      <c r="AL15" s="51">
        <v>273130</v>
      </c>
      <c r="AM15" s="44">
        <f t="shared" si="12"/>
        <v>369416</v>
      </c>
      <c r="AN15" s="45">
        <f t="shared" si="13"/>
        <v>31880</v>
      </c>
      <c r="AO15" s="43">
        <f t="shared" si="14"/>
        <v>337536</v>
      </c>
      <c r="AP15" s="44">
        <v>6697</v>
      </c>
      <c r="AQ15" s="43">
        <v>28234</v>
      </c>
      <c r="AR15" s="44">
        <v>9334</v>
      </c>
      <c r="AS15" s="43">
        <v>31784</v>
      </c>
      <c r="AT15" s="51">
        <v>262916</v>
      </c>
      <c r="AU15" s="44">
        <f t="shared" si="15"/>
        <v>338965</v>
      </c>
      <c r="AV15" s="45">
        <f t="shared" si="16"/>
        <v>16031</v>
      </c>
      <c r="AW15" s="43">
        <f t="shared" si="17"/>
        <v>322934</v>
      </c>
      <c r="AX15" s="44">
        <v>20237</v>
      </c>
      <c r="AY15" s="43">
        <v>30627</v>
      </c>
      <c r="AZ15" s="44">
        <v>15775</v>
      </c>
      <c r="BA15" s="43">
        <v>32927</v>
      </c>
      <c r="BB15" s="51">
        <v>341264</v>
      </c>
      <c r="BC15" s="44">
        <f t="shared" si="18"/>
        <v>440830</v>
      </c>
      <c r="BD15" s="45">
        <f t="shared" si="19"/>
        <v>36012</v>
      </c>
      <c r="BE15" s="43">
        <f t="shared" si="20"/>
        <v>404818</v>
      </c>
      <c r="BF15" s="44">
        <v>15890</v>
      </c>
      <c r="BG15" s="43">
        <v>33590</v>
      </c>
      <c r="BH15" s="44">
        <v>15524</v>
      </c>
      <c r="BI15" s="43">
        <v>36023</v>
      </c>
      <c r="BJ15" s="51">
        <v>273734</v>
      </c>
      <c r="BK15" s="44">
        <f t="shared" si="21"/>
        <v>374761</v>
      </c>
      <c r="BL15" s="45">
        <f t="shared" si="22"/>
        <v>31414</v>
      </c>
      <c r="BM15" s="43">
        <f t="shared" si="23"/>
        <v>343347</v>
      </c>
    </row>
    <row r="16" spans="1:65" x14ac:dyDescent="0.35">
      <c r="A16" s="77" t="s">
        <v>38</v>
      </c>
      <c r="B16" s="44">
        <v>7050</v>
      </c>
      <c r="C16" s="43">
        <v>27713</v>
      </c>
      <c r="D16" s="44">
        <v>7179</v>
      </c>
      <c r="E16" s="43">
        <v>20286</v>
      </c>
      <c r="F16" s="51">
        <v>186300</v>
      </c>
      <c r="G16" s="44">
        <f t="shared" si="0"/>
        <v>248528</v>
      </c>
      <c r="H16" s="45">
        <f t="shared" si="1"/>
        <v>14229</v>
      </c>
      <c r="I16" s="43">
        <f t="shared" si="2"/>
        <v>234299</v>
      </c>
      <c r="J16" s="44">
        <v>5367</v>
      </c>
      <c r="K16" s="43">
        <v>29228</v>
      </c>
      <c r="L16" s="44">
        <v>7657</v>
      </c>
      <c r="M16" s="43">
        <v>28436</v>
      </c>
      <c r="N16" s="51">
        <v>192135</v>
      </c>
      <c r="O16" s="44">
        <f t="shared" si="3"/>
        <v>262823</v>
      </c>
      <c r="P16" s="45">
        <f t="shared" si="4"/>
        <v>13024</v>
      </c>
      <c r="Q16" s="43">
        <f t="shared" si="5"/>
        <v>249799</v>
      </c>
      <c r="R16" s="44">
        <v>927</v>
      </c>
      <c r="S16" s="43">
        <v>3233</v>
      </c>
      <c r="T16" s="44">
        <v>874</v>
      </c>
      <c r="U16" s="43">
        <v>2815</v>
      </c>
      <c r="V16" s="51">
        <v>20048</v>
      </c>
      <c r="W16" s="44">
        <f t="shared" si="6"/>
        <v>27897</v>
      </c>
      <c r="X16" s="45">
        <f t="shared" si="7"/>
        <v>1801</v>
      </c>
      <c r="Y16" s="43">
        <f t="shared" si="8"/>
        <v>26096</v>
      </c>
      <c r="Z16" s="44">
        <v>2435</v>
      </c>
      <c r="AA16" s="43">
        <v>21575</v>
      </c>
      <c r="AB16" s="44">
        <v>1920</v>
      </c>
      <c r="AC16" s="43">
        <v>17617</v>
      </c>
      <c r="AD16" s="51">
        <v>51058</v>
      </c>
      <c r="AE16" s="44">
        <f t="shared" si="9"/>
        <v>94605</v>
      </c>
      <c r="AF16" s="45">
        <f t="shared" si="10"/>
        <v>4355</v>
      </c>
      <c r="AG16" s="43">
        <f t="shared" si="11"/>
        <v>90250</v>
      </c>
      <c r="AH16" s="44">
        <v>15264</v>
      </c>
      <c r="AI16" s="43">
        <v>38017</v>
      </c>
      <c r="AJ16" s="44">
        <v>12098</v>
      </c>
      <c r="AK16" s="43">
        <v>37414</v>
      </c>
      <c r="AL16" s="51">
        <v>266337</v>
      </c>
      <c r="AM16" s="44">
        <f t="shared" si="12"/>
        <v>369130</v>
      </c>
      <c r="AN16" s="45">
        <f t="shared" si="13"/>
        <v>27362</v>
      </c>
      <c r="AO16" s="43">
        <f t="shared" si="14"/>
        <v>341768</v>
      </c>
      <c r="AP16" s="44">
        <v>4972</v>
      </c>
      <c r="AQ16" s="43">
        <v>33306</v>
      </c>
      <c r="AR16" s="44">
        <v>6940</v>
      </c>
      <c r="AS16" s="43">
        <v>39124</v>
      </c>
      <c r="AT16" s="51">
        <v>250033</v>
      </c>
      <c r="AU16" s="44">
        <f t="shared" si="15"/>
        <v>334375</v>
      </c>
      <c r="AV16" s="45">
        <f t="shared" si="16"/>
        <v>11912</v>
      </c>
      <c r="AW16" s="43">
        <f t="shared" si="17"/>
        <v>322463</v>
      </c>
      <c r="AX16" s="44">
        <v>13881</v>
      </c>
      <c r="AY16" s="43">
        <v>38762</v>
      </c>
      <c r="AZ16" s="44">
        <v>16316</v>
      </c>
      <c r="BA16" s="43">
        <v>37047</v>
      </c>
      <c r="BB16" s="51">
        <v>332185</v>
      </c>
      <c r="BC16" s="44">
        <f t="shared" si="18"/>
        <v>438191</v>
      </c>
      <c r="BD16" s="45">
        <f t="shared" si="19"/>
        <v>30197</v>
      </c>
      <c r="BE16" s="43">
        <f t="shared" si="20"/>
        <v>407994</v>
      </c>
      <c r="BF16" s="44">
        <v>12298</v>
      </c>
      <c r="BG16" s="43">
        <v>44178</v>
      </c>
      <c r="BH16" s="44">
        <v>11757</v>
      </c>
      <c r="BI16" s="43">
        <v>48956</v>
      </c>
      <c r="BJ16" s="51">
        <v>253823</v>
      </c>
      <c r="BK16" s="44">
        <f t="shared" si="21"/>
        <v>371012</v>
      </c>
      <c r="BL16" s="45">
        <f t="shared" si="22"/>
        <v>24055</v>
      </c>
      <c r="BM16" s="43">
        <f t="shared" si="23"/>
        <v>346957</v>
      </c>
    </row>
    <row r="17" spans="1:65" x14ac:dyDescent="0.35">
      <c r="A17" s="77" t="s">
        <v>39</v>
      </c>
      <c r="B17" s="44">
        <v>10177</v>
      </c>
      <c r="C17" s="43">
        <v>17692</v>
      </c>
      <c r="D17" s="44">
        <v>7480</v>
      </c>
      <c r="E17" s="43">
        <v>42894</v>
      </c>
      <c r="F17" s="51">
        <v>172885</v>
      </c>
      <c r="G17" s="44">
        <f t="shared" si="0"/>
        <v>251128</v>
      </c>
      <c r="H17" s="45">
        <f t="shared" si="1"/>
        <v>17657</v>
      </c>
      <c r="I17" s="43">
        <f t="shared" si="2"/>
        <v>233471</v>
      </c>
      <c r="J17" s="44">
        <v>8088</v>
      </c>
      <c r="K17" s="43">
        <v>24026</v>
      </c>
      <c r="L17" s="44">
        <v>7626</v>
      </c>
      <c r="M17" s="43">
        <v>25016</v>
      </c>
      <c r="N17" s="51">
        <v>198275</v>
      </c>
      <c r="O17" s="44">
        <f t="shared" si="3"/>
        <v>263031</v>
      </c>
      <c r="P17" s="45">
        <f t="shared" si="4"/>
        <v>15714</v>
      </c>
      <c r="Q17" s="43">
        <f t="shared" si="5"/>
        <v>247317</v>
      </c>
      <c r="R17" s="44">
        <v>1111</v>
      </c>
      <c r="S17" s="43">
        <v>3016</v>
      </c>
      <c r="T17" s="44">
        <v>1930</v>
      </c>
      <c r="U17" s="43">
        <v>2791</v>
      </c>
      <c r="V17" s="51">
        <v>19219</v>
      </c>
      <c r="W17" s="44">
        <f t="shared" si="6"/>
        <v>28067</v>
      </c>
      <c r="X17" s="45">
        <f t="shared" si="7"/>
        <v>3041</v>
      </c>
      <c r="Y17" s="43">
        <f t="shared" si="8"/>
        <v>25026</v>
      </c>
      <c r="Z17" s="44">
        <v>2727</v>
      </c>
      <c r="AA17" s="43">
        <v>21207</v>
      </c>
      <c r="AB17" s="44">
        <v>1979</v>
      </c>
      <c r="AC17" s="43">
        <v>17661</v>
      </c>
      <c r="AD17" s="51">
        <v>51701</v>
      </c>
      <c r="AE17" s="44">
        <f t="shared" si="9"/>
        <v>95275</v>
      </c>
      <c r="AF17" s="45">
        <f t="shared" si="10"/>
        <v>4706</v>
      </c>
      <c r="AG17" s="43">
        <f t="shared" si="11"/>
        <v>90569</v>
      </c>
      <c r="AH17" s="44">
        <v>20513</v>
      </c>
      <c r="AI17" s="43">
        <v>30417</v>
      </c>
      <c r="AJ17" s="44">
        <v>12575</v>
      </c>
      <c r="AK17" s="43">
        <v>33302</v>
      </c>
      <c r="AL17" s="51">
        <v>278257</v>
      </c>
      <c r="AM17" s="44">
        <f t="shared" si="12"/>
        <v>375064</v>
      </c>
      <c r="AN17" s="45">
        <f t="shared" si="13"/>
        <v>33088</v>
      </c>
      <c r="AO17" s="43">
        <f t="shared" si="14"/>
        <v>341976</v>
      </c>
      <c r="AP17" s="44">
        <v>6455</v>
      </c>
      <c r="AQ17" s="43">
        <v>24795</v>
      </c>
      <c r="AR17" s="44">
        <v>7559</v>
      </c>
      <c r="AS17" s="43">
        <v>31870</v>
      </c>
      <c r="AT17" s="51">
        <v>262903</v>
      </c>
      <c r="AU17" s="44">
        <f t="shared" si="15"/>
        <v>333582</v>
      </c>
      <c r="AV17" s="45">
        <f t="shared" si="16"/>
        <v>14014</v>
      </c>
      <c r="AW17" s="43">
        <f t="shared" si="17"/>
        <v>319568</v>
      </c>
      <c r="AX17" s="44">
        <v>20161</v>
      </c>
      <c r="AY17" s="43">
        <v>29369</v>
      </c>
      <c r="AZ17" s="44">
        <v>15504</v>
      </c>
      <c r="BA17" s="43">
        <v>31724</v>
      </c>
      <c r="BB17" s="51">
        <v>344936</v>
      </c>
      <c r="BC17" s="44">
        <f t="shared" si="18"/>
        <v>441694</v>
      </c>
      <c r="BD17" s="45">
        <f t="shared" si="19"/>
        <v>35665</v>
      </c>
      <c r="BE17" s="43">
        <f t="shared" si="20"/>
        <v>406029</v>
      </c>
      <c r="BF17" s="44">
        <v>16570</v>
      </c>
      <c r="BG17" s="43">
        <v>31207</v>
      </c>
      <c r="BH17" s="44">
        <v>14479</v>
      </c>
      <c r="BI17" s="43">
        <v>35223</v>
      </c>
      <c r="BJ17" s="51">
        <v>277944</v>
      </c>
      <c r="BK17" s="44">
        <f t="shared" si="21"/>
        <v>375423</v>
      </c>
      <c r="BL17" s="45">
        <f t="shared" si="22"/>
        <v>31049</v>
      </c>
      <c r="BM17" s="43">
        <f t="shared" si="23"/>
        <v>344374</v>
      </c>
    </row>
    <row r="18" spans="1:65" x14ac:dyDescent="0.35">
      <c r="A18" s="77" t="s">
        <v>40</v>
      </c>
      <c r="B18" s="44">
        <v>8548</v>
      </c>
      <c r="C18" s="43">
        <v>15367</v>
      </c>
      <c r="D18" s="44">
        <v>6296</v>
      </c>
      <c r="E18" s="43">
        <v>16562</v>
      </c>
      <c r="F18" s="51">
        <v>204660</v>
      </c>
      <c r="G18" s="44">
        <f t="shared" si="0"/>
        <v>251433</v>
      </c>
      <c r="H18" s="45">
        <f t="shared" si="1"/>
        <v>14844</v>
      </c>
      <c r="I18" s="43">
        <f t="shared" si="2"/>
        <v>236589</v>
      </c>
      <c r="J18" s="44">
        <v>6941</v>
      </c>
      <c r="K18" s="43">
        <v>21484</v>
      </c>
      <c r="L18" s="44">
        <v>6405</v>
      </c>
      <c r="M18" s="43">
        <v>22139</v>
      </c>
      <c r="N18" s="51">
        <v>205347</v>
      </c>
      <c r="O18" s="44">
        <f t="shared" si="3"/>
        <v>262316</v>
      </c>
      <c r="P18" s="45">
        <f t="shared" si="4"/>
        <v>13346</v>
      </c>
      <c r="Q18" s="43">
        <f t="shared" si="5"/>
        <v>248970</v>
      </c>
      <c r="R18" s="44">
        <v>648</v>
      </c>
      <c r="S18" s="43">
        <v>2534</v>
      </c>
      <c r="T18" s="44">
        <v>896</v>
      </c>
      <c r="U18" s="43">
        <v>2586</v>
      </c>
      <c r="V18" s="51">
        <v>20114</v>
      </c>
      <c r="W18" s="44">
        <f t="shared" si="6"/>
        <v>26778</v>
      </c>
      <c r="X18" s="45">
        <f t="shared" si="7"/>
        <v>1544</v>
      </c>
      <c r="Y18" s="43">
        <f t="shared" si="8"/>
        <v>25234</v>
      </c>
      <c r="Z18" s="44">
        <v>2346</v>
      </c>
      <c r="AA18" s="43">
        <v>17613</v>
      </c>
      <c r="AB18" s="44">
        <v>1672</v>
      </c>
      <c r="AC18" s="43">
        <v>17726</v>
      </c>
      <c r="AD18" s="51">
        <v>56122</v>
      </c>
      <c r="AE18" s="44">
        <f t="shared" si="9"/>
        <v>95479</v>
      </c>
      <c r="AF18" s="45">
        <f t="shared" si="10"/>
        <v>4018</v>
      </c>
      <c r="AG18" s="43">
        <f t="shared" si="11"/>
        <v>91461</v>
      </c>
      <c r="AH18" s="44">
        <v>16168</v>
      </c>
      <c r="AI18" s="43">
        <v>27435</v>
      </c>
      <c r="AJ18" s="44">
        <v>10462</v>
      </c>
      <c r="AK18" s="43">
        <v>29277</v>
      </c>
      <c r="AL18" s="51">
        <v>292859</v>
      </c>
      <c r="AM18" s="44">
        <f t="shared" si="12"/>
        <v>376201</v>
      </c>
      <c r="AN18" s="45">
        <f t="shared" si="13"/>
        <v>26630</v>
      </c>
      <c r="AO18" s="43">
        <f t="shared" si="14"/>
        <v>349571</v>
      </c>
      <c r="AP18" s="44">
        <v>5277</v>
      </c>
      <c r="AQ18" s="43">
        <v>22423</v>
      </c>
      <c r="AR18" s="44">
        <v>6168</v>
      </c>
      <c r="AS18" s="43">
        <v>27892</v>
      </c>
      <c r="AT18" s="51">
        <v>269100</v>
      </c>
      <c r="AU18" s="44">
        <f t="shared" si="15"/>
        <v>330860</v>
      </c>
      <c r="AV18" s="45">
        <f t="shared" si="16"/>
        <v>11445</v>
      </c>
      <c r="AW18" s="43">
        <f t="shared" si="17"/>
        <v>319415</v>
      </c>
      <c r="AX18" s="44">
        <v>17438</v>
      </c>
      <c r="AY18" s="43">
        <v>23856</v>
      </c>
      <c r="AZ18" s="44">
        <v>13173</v>
      </c>
      <c r="BA18" s="43">
        <v>27527</v>
      </c>
      <c r="BB18" s="51">
        <v>361209</v>
      </c>
      <c r="BC18" s="44">
        <f t="shared" si="18"/>
        <v>443203</v>
      </c>
      <c r="BD18" s="45">
        <f t="shared" si="19"/>
        <v>30611</v>
      </c>
      <c r="BE18" s="43">
        <f t="shared" si="20"/>
        <v>412592</v>
      </c>
      <c r="BF18" s="44">
        <v>13454</v>
      </c>
      <c r="BG18" s="43">
        <v>28120</v>
      </c>
      <c r="BH18" s="44">
        <v>11460</v>
      </c>
      <c r="BI18" s="43">
        <v>31301</v>
      </c>
      <c r="BJ18" s="51">
        <v>289334</v>
      </c>
      <c r="BK18" s="44">
        <f t="shared" si="21"/>
        <v>373669</v>
      </c>
      <c r="BL18" s="45">
        <f t="shared" si="22"/>
        <v>24914</v>
      </c>
      <c r="BM18" s="43">
        <f t="shared" si="23"/>
        <v>348755</v>
      </c>
    </row>
    <row r="19" spans="1:65" x14ac:dyDescent="0.35">
      <c r="A19" s="77" t="s">
        <v>41</v>
      </c>
      <c r="B19" s="44"/>
      <c r="C19" s="43">
        <v>17705</v>
      </c>
      <c r="D19" s="44">
        <v>284</v>
      </c>
      <c r="E19" s="43">
        <v>19529</v>
      </c>
      <c r="F19" s="51">
        <v>207536</v>
      </c>
      <c r="G19" s="44">
        <f t="shared" si="0"/>
        <v>245054</v>
      </c>
      <c r="H19" s="45">
        <f t="shared" si="1"/>
        <v>284</v>
      </c>
      <c r="I19" s="43">
        <f t="shared" si="2"/>
        <v>244770</v>
      </c>
      <c r="J19" s="44"/>
      <c r="K19" s="43">
        <v>23632</v>
      </c>
      <c r="L19" s="44">
        <v>247</v>
      </c>
      <c r="M19" s="43">
        <v>25824</v>
      </c>
      <c r="N19" s="51">
        <v>206132</v>
      </c>
      <c r="O19" s="44">
        <f t="shared" si="3"/>
        <v>255835</v>
      </c>
      <c r="P19" s="45">
        <f t="shared" si="4"/>
        <v>247</v>
      </c>
      <c r="Q19" s="43">
        <f t="shared" si="5"/>
        <v>255588</v>
      </c>
      <c r="R19" s="44"/>
      <c r="S19" s="43">
        <v>2758</v>
      </c>
      <c r="T19" s="44">
        <v>18</v>
      </c>
      <c r="U19" s="43">
        <v>3161</v>
      </c>
      <c r="V19" s="51">
        <v>19917</v>
      </c>
      <c r="W19" s="44">
        <f t="shared" si="6"/>
        <v>25854</v>
      </c>
      <c r="X19" s="45">
        <f t="shared" si="7"/>
        <v>18</v>
      </c>
      <c r="Y19" s="43">
        <f t="shared" si="8"/>
        <v>25836</v>
      </c>
      <c r="Z19" s="44"/>
      <c r="AA19" s="43">
        <v>19313</v>
      </c>
      <c r="AB19" s="44">
        <v>116</v>
      </c>
      <c r="AC19" s="43">
        <v>20183</v>
      </c>
      <c r="AD19" s="51">
        <v>54186</v>
      </c>
      <c r="AE19" s="44">
        <f t="shared" si="9"/>
        <v>93798</v>
      </c>
      <c r="AF19" s="45">
        <f t="shared" si="10"/>
        <v>116</v>
      </c>
      <c r="AG19" s="43">
        <f t="shared" si="11"/>
        <v>93682</v>
      </c>
      <c r="AH19" s="44"/>
      <c r="AI19" s="43">
        <v>31985</v>
      </c>
      <c r="AJ19" s="44">
        <v>975</v>
      </c>
      <c r="AK19" s="43">
        <v>35097</v>
      </c>
      <c r="AL19" s="51">
        <v>296610</v>
      </c>
      <c r="AM19" s="44">
        <f t="shared" si="12"/>
        <v>364667</v>
      </c>
      <c r="AN19" s="45">
        <f t="shared" si="13"/>
        <v>975</v>
      </c>
      <c r="AO19" s="43">
        <f t="shared" si="14"/>
        <v>363692</v>
      </c>
      <c r="AP19" s="44"/>
      <c r="AQ19" s="43">
        <v>25606</v>
      </c>
      <c r="AR19" s="44">
        <v>367</v>
      </c>
      <c r="AS19" s="43">
        <v>31822</v>
      </c>
      <c r="AT19" s="51">
        <v>266841</v>
      </c>
      <c r="AU19" s="44">
        <f t="shared" si="15"/>
        <v>324636</v>
      </c>
      <c r="AV19" s="45">
        <f t="shared" si="16"/>
        <v>367</v>
      </c>
      <c r="AW19" s="43">
        <f t="shared" si="17"/>
        <v>324269</v>
      </c>
      <c r="AX19" s="44"/>
      <c r="AY19" s="43">
        <v>25726</v>
      </c>
      <c r="AZ19" s="44">
        <v>742</v>
      </c>
      <c r="BA19" s="43">
        <v>34745</v>
      </c>
      <c r="BB19" s="51">
        <v>368697</v>
      </c>
      <c r="BC19" s="44">
        <f t="shared" si="18"/>
        <v>429910</v>
      </c>
      <c r="BD19" s="45">
        <f t="shared" si="19"/>
        <v>742</v>
      </c>
      <c r="BE19" s="43">
        <f t="shared" si="20"/>
        <v>429168</v>
      </c>
      <c r="BF19" s="44"/>
      <c r="BG19" s="43">
        <v>31788</v>
      </c>
      <c r="BH19" s="44">
        <v>667</v>
      </c>
      <c r="BI19" s="43">
        <v>37791</v>
      </c>
      <c r="BJ19" s="51">
        <v>291836</v>
      </c>
      <c r="BK19" s="44">
        <f t="shared" si="21"/>
        <v>362082</v>
      </c>
      <c r="BL19" s="45">
        <f t="shared" si="22"/>
        <v>667</v>
      </c>
      <c r="BM19" s="43">
        <f t="shared" si="23"/>
        <v>361415</v>
      </c>
    </row>
    <row r="20" spans="1:65" x14ac:dyDescent="0.35">
      <c r="A20" s="77" t="s">
        <v>42</v>
      </c>
      <c r="B20" s="44">
        <v>11587</v>
      </c>
      <c r="C20" s="43">
        <v>30629</v>
      </c>
      <c r="D20" s="44">
        <v>9492</v>
      </c>
      <c r="E20" s="43">
        <v>34107</v>
      </c>
      <c r="F20" s="51">
        <v>170216</v>
      </c>
      <c r="G20" s="44">
        <f t="shared" si="0"/>
        <v>256031</v>
      </c>
      <c r="H20" s="45">
        <f t="shared" si="1"/>
        <v>21079</v>
      </c>
      <c r="I20" s="43">
        <f t="shared" si="2"/>
        <v>234952</v>
      </c>
      <c r="J20" s="44">
        <v>9425</v>
      </c>
      <c r="K20" s="43">
        <v>35865</v>
      </c>
      <c r="L20" s="44">
        <v>8850</v>
      </c>
      <c r="M20" s="43">
        <v>38476</v>
      </c>
      <c r="N20" s="51">
        <v>172500</v>
      </c>
      <c r="O20" s="44">
        <f t="shared" si="3"/>
        <v>265116</v>
      </c>
      <c r="P20" s="45">
        <f t="shared" si="4"/>
        <v>18275</v>
      </c>
      <c r="Q20" s="43">
        <f t="shared" si="5"/>
        <v>246841</v>
      </c>
      <c r="R20" s="44">
        <v>1110</v>
      </c>
      <c r="S20" s="43">
        <v>4179</v>
      </c>
      <c r="T20" s="44">
        <v>1188</v>
      </c>
      <c r="U20" s="43">
        <v>4898</v>
      </c>
      <c r="V20" s="51">
        <v>15651</v>
      </c>
      <c r="W20" s="44">
        <f t="shared" si="6"/>
        <v>27026</v>
      </c>
      <c r="X20" s="45">
        <f t="shared" si="7"/>
        <v>2298</v>
      </c>
      <c r="Y20" s="43">
        <f t="shared" si="8"/>
        <v>24728</v>
      </c>
      <c r="Z20" s="44">
        <v>2869</v>
      </c>
      <c r="AA20" s="43">
        <v>23580</v>
      </c>
      <c r="AB20" s="44">
        <v>2178</v>
      </c>
      <c r="AC20" s="43">
        <v>29921</v>
      </c>
      <c r="AD20" s="51">
        <v>38248</v>
      </c>
      <c r="AE20" s="44">
        <f t="shared" si="9"/>
        <v>96796</v>
      </c>
      <c r="AF20" s="45">
        <f t="shared" si="10"/>
        <v>5047</v>
      </c>
      <c r="AG20" s="43">
        <f t="shared" si="11"/>
        <v>91749</v>
      </c>
      <c r="AH20" s="44">
        <v>22664</v>
      </c>
      <c r="AI20" s="43">
        <v>46839</v>
      </c>
      <c r="AJ20" s="44">
        <v>14791</v>
      </c>
      <c r="AK20" s="43">
        <v>59960</v>
      </c>
      <c r="AL20" s="51">
        <v>241456</v>
      </c>
      <c r="AM20" s="44">
        <f t="shared" si="12"/>
        <v>385710</v>
      </c>
      <c r="AN20" s="45">
        <f t="shared" si="13"/>
        <v>37455</v>
      </c>
      <c r="AO20" s="43">
        <f t="shared" si="14"/>
        <v>348255</v>
      </c>
      <c r="AP20" s="44">
        <v>7366</v>
      </c>
      <c r="AQ20" s="43">
        <v>44013</v>
      </c>
      <c r="AR20" s="44">
        <v>9529</v>
      </c>
      <c r="AS20" s="43">
        <v>38676</v>
      </c>
      <c r="AT20" s="51">
        <v>232692</v>
      </c>
      <c r="AU20" s="44">
        <f t="shared" si="15"/>
        <v>332276</v>
      </c>
      <c r="AV20" s="45">
        <f t="shared" si="16"/>
        <v>16895</v>
      </c>
      <c r="AW20" s="43">
        <f t="shared" si="17"/>
        <v>315381</v>
      </c>
      <c r="AX20" s="44">
        <v>23011</v>
      </c>
      <c r="AY20" s="43">
        <v>49600</v>
      </c>
      <c r="AZ20" s="44">
        <v>17528</v>
      </c>
      <c r="BA20" s="43">
        <v>55743</v>
      </c>
      <c r="BB20" s="51">
        <v>306433</v>
      </c>
      <c r="BC20" s="44">
        <f t="shared" si="18"/>
        <v>452315</v>
      </c>
      <c r="BD20" s="45">
        <f t="shared" si="19"/>
        <v>40539</v>
      </c>
      <c r="BE20" s="43">
        <f t="shared" si="20"/>
        <v>411776</v>
      </c>
      <c r="BF20" s="44">
        <v>19164</v>
      </c>
      <c r="BG20" s="43">
        <v>50745</v>
      </c>
      <c r="BH20" s="44">
        <v>16822</v>
      </c>
      <c r="BI20" s="43">
        <v>56572</v>
      </c>
      <c r="BJ20" s="51">
        <v>237043</v>
      </c>
      <c r="BK20" s="44">
        <f t="shared" si="21"/>
        <v>380346</v>
      </c>
      <c r="BL20" s="45">
        <f t="shared" si="22"/>
        <v>35986</v>
      </c>
      <c r="BM20" s="43">
        <f t="shared" si="23"/>
        <v>344360</v>
      </c>
    </row>
    <row r="21" spans="1:65" x14ac:dyDescent="0.35">
      <c r="A21" s="77" t="s">
        <v>43</v>
      </c>
      <c r="B21" s="44">
        <v>18167</v>
      </c>
      <c r="C21" s="43">
        <v>45035</v>
      </c>
      <c r="D21" s="44">
        <v>15104</v>
      </c>
      <c r="E21" s="43">
        <v>36843</v>
      </c>
      <c r="F21" s="51">
        <v>148634</v>
      </c>
      <c r="G21" s="44">
        <f t="shared" si="0"/>
        <v>263783</v>
      </c>
      <c r="H21" s="45">
        <f t="shared" si="1"/>
        <v>33271</v>
      </c>
      <c r="I21" s="43">
        <f t="shared" si="2"/>
        <v>230512</v>
      </c>
      <c r="J21" s="44">
        <v>13374</v>
      </c>
      <c r="K21" s="43">
        <v>50305</v>
      </c>
      <c r="L21" s="44">
        <v>15740</v>
      </c>
      <c r="M21" s="43">
        <v>43725</v>
      </c>
      <c r="N21" s="51">
        <v>146424</v>
      </c>
      <c r="O21" s="44">
        <f t="shared" si="3"/>
        <v>269568</v>
      </c>
      <c r="P21" s="45">
        <f t="shared" si="4"/>
        <v>29114</v>
      </c>
      <c r="Q21" s="43">
        <f t="shared" si="5"/>
        <v>240454</v>
      </c>
      <c r="R21" s="44">
        <v>1543</v>
      </c>
      <c r="S21" s="43">
        <v>5846</v>
      </c>
      <c r="T21" s="44">
        <v>1772</v>
      </c>
      <c r="U21" s="43">
        <v>5109</v>
      </c>
      <c r="V21" s="51">
        <v>13002</v>
      </c>
      <c r="W21" s="44">
        <f t="shared" si="6"/>
        <v>27272</v>
      </c>
      <c r="X21" s="45">
        <f t="shared" si="7"/>
        <v>3315</v>
      </c>
      <c r="Y21" s="43">
        <f t="shared" si="8"/>
        <v>23957</v>
      </c>
      <c r="Z21" s="44">
        <v>5725</v>
      </c>
      <c r="AA21" s="43">
        <v>35625</v>
      </c>
      <c r="AB21" s="44">
        <v>4067</v>
      </c>
      <c r="AC21" s="43">
        <v>24177</v>
      </c>
      <c r="AD21" s="51">
        <v>30671</v>
      </c>
      <c r="AE21" s="44">
        <f t="shared" si="9"/>
        <v>100265</v>
      </c>
      <c r="AF21" s="45">
        <f t="shared" si="10"/>
        <v>9792</v>
      </c>
      <c r="AG21" s="43">
        <f t="shared" si="11"/>
        <v>90473</v>
      </c>
      <c r="AH21" s="44">
        <v>34902</v>
      </c>
      <c r="AI21" s="43">
        <v>77698</v>
      </c>
      <c r="AJ21" s="44">
        <v>26905</v>
      </c>
      <c r="AK21" s="43">
        <v>60546</v>
      </c>
      <c r="AL21" s="51">
        <v>203613</v>
      </c>
      <c r="AM21" s="44">
        <f t="shared" si="12"/>
        <v>403664</v>
      </c>
      <c r="AN21" s="45">
        <f t="shared" si="13"/>
        <v>61807</v>
      </c>
      <c r="AO21" s="43">
        <f t="shared" si="14"/>
        <v>341857</v>
      </c>
      <c r="AP21" s="44">
        <v>10603</v>
      </c>
      <c r="AQ21" s="43">
        <v>51838</v>
      </c>
      <c r="AR21" s="44">
        <v>19136</v>
      </c>
      <c r="AS21" s="43">
        <v>56486</v>
      </c>
      <c r="AT21" s="51">
        <v>194773</v>
      </c>
      <c r="AU21" s="44">
        <f t="shared" si="15"/>
        <v>332836</v>
      </c>
      <c r="AV21" s="45">
        <f t="shared" si="16"/>
        <v>29739</v>
      </c>
      <c r="AW21" s="43">
        <f t="shared" si="17"/>
        <v>303097</v>
      </c>
      <c r="AX21" s="44">
        <v>32873</v>
      </c>
      <c r="AY21" s="43">
        <v>75911</v>
      </c>
      <c r="AZ21" s="44">
        <v>32615</v>
      </c>
      <c r="BA21" s="43">
        <v>66930</v>
      </c>
      <c r="BB21" s="51">
        <v>258992</v>
      </c>
      <c r="BC21" s="44">
        <f t="shared" si="18"/>
        <v>467321</v>
      </c>
      <c r="BD21" s="45">
        <f t="shared" si="19"/>
        <v>65488</v>
      </c>
      <c r="BE21" s="43">
        <f t="shared" si="20"/>
        <v>401833</v>
      </c>
      <c r="BF21" s="44">
        <v>26893</v>
      </c>
      <c r="BG21" s="43">
        <v>76879</v>
      </c>
      <c r="BH21" s="44">
        <v>29549</v>
      </c>
      <c r="BI21" s="43">
        <v>69218</v>
      </c>
      <c r="BJ21" s="51">
        <v>187057</v>
      </c>
      <c r="BK21" s="44">
        <f t="shared" si="21"/>
        <v>389596</v>
      </c>
      <c r="BL21" s="45">
        <f t="shared" si="22"/>
        <v>56442</v>
      </c>
      <c r="BM21" s="43">
        <f t="shared" si="23"/>
        <v>333154</v>
      </c>
    </row>
    <row r="22" spans="1:65" x14ac:dyDescent="0.35">
      <c r="A22" s="77" t="s">
        <v>44</v>
      </c>
      <c r="B22" s="44">
        <v>8429</v>
      </c>
      <c r="C22" s="43">
        <v>16209</v>
      </c>
      <c r="D22" s="44">
        <v>6315</v>
      </c>
      <c r="E22" s="43">
        <v>16897</v>
      </c>
      <c r="F22" s="51">
        <v>208874</v>
      </c>
      <c r="G22" s="44">
        <f t="shared" si="0"/>
        <v>256724</v>
      </c>
      <c r="H22" s="45">
        <f t="shared" si="1"/>
        <v>14744</v>
      </c>
      <c r="I22" s="43">
        <f t="shared" si="2"/>
        <v>241980</v>
      </c>
      <c r="J22" s="44">
        <v>6274</v>
      </c>
      <c r="K22" s="43">
        <v>22119</v>
      </c>
      <c r="L22" s="44">
        <v>5712</v>
      </c>
      <c r="M22" s="43">
        <v>21641</v>
      </c>
      <c r="N22" s="51">
        <v>204204</v>
      </c>
      <c r="O22" s="44">
        <f t="shared" si="3"/>
        <v>259950</v>
      </c>
      <c r="P22" s="45">
        <f t="shared" si="4"/>
        <v>11986</v>
      </c>
      <c r="Q22" s="43">
        <f t="shared" si="5"/>
        <v>247964</v>
      </c>
      <c r="R22" s="44">
        <v>641</v>
      </c>
      <c r="S22" s="43">
        <v>2407</v>
      </c>
      <c r="T22" s="44">
        <v>753</v>
      </c>
      <c r="U22" s="43">
        <v>2680</v>
      </c>
      <c r="V22" s="51">
        <v>19537</v>
      </c>
      <c r="W22" s="44">
        <f t="shared" si="6"/>
        <v>26018</v>
      </c>
      <c r="X22" s="45">
        <f t="shared" si="7"/>
        <v>1394</v>
      </c>
      <c r="Y22" s="43">
        <f t="shared" si="8"/>
        <v>24624</v>
      </c>
      <c r="Z22" s="44">
        <v>2199</v>
      </c>
      <c r="AA22" s="43">
        <v>18291</v>
      </c>
      <c r="AB22" s="44">
        <v>1454</v>
      </c>
      <c r="AC22" s="43">
        <v>16323</v>
      </c>
      <c r="AD22" s="51">
        <v>60148</v>
      </c>
      <c r="AE22" s="44">
        <f t="shared" si="9"/>
        <v>98415</v>
      </c>
      <c r="AF22" s="45">
        <f t="shared" si="10"/>
        <v>3653</v>
      </c>
      <c r="AG22" s="43">
        <f t="shared" si="11"/>
        <v>94762</v>
      </c>
      <c r="AH22" s="44">
        <v>15560</v>
      </c>
      <c r="AI22" s="43">
        <v>30258</v>
      </c>
      <c r="AJ22" s="44">
        <v>12006</v>
      </c>
      <c r="AK22" s="43">
        <v>29838</v>
      </c>
      <c r="AL22" s="51">
        <v>301941</v>
      </c>
      <c r="AM22" s="44">
        <f t="shared" si="12"/>
        <v>389603</v>
      </c>
      <c r="AN22" s="45">
        <f t="shared" si="13"/>
        <v>27566</v>
      </c>
      <c r="AO22" s="43">
        <f t="shared" si="14"/>
        <v>362037</v>
      </c>
      <c r="AP22" s="44">
        <v>4786</v>
      </c>
      <c r="AQ22" s="43">
        <v>22120</v>
      </c>
      <c r="AR22" s="44">
        <v>5778</v>
      </c>
      <c r="AS22" s="43">
        <v>26145</v>
      </c>
      <c r="AT22" s="51">
        <v>259174</v>
      </c>
      <c r="AU22" s="44">
        <f t="shared" si="15"/>
        <v>318003</v>
      </c>
      <c r="AV22" s="45">
        <f t="shared" si="16"/>
        <v>10564</v>
      </c>
      <c r="AW22" s="43">
        <f t="shared" si="17"/>
        <v>307439</v>
      </c>
      <c r="AX22" s="44">
        <v>16048</v>
      </c>
      <c r="AY22" s="43">
        <v>25497</v>
      </c>
      <c r="AZ22" s="44">
        <v>12865</v>
      </c>
      <c r="BA22" s="43">
        <v>28156</v>
      </c>
      <c r="BB22" s="51">
        <v>367692</v>
      </c>
      <c r="BC22" s="44">
        <f t="shared" si="18"/>
        <v>450258</v>
      </c>
      <c r="BD22" s="45">
        <f t="shared" si="19"/>
        <v>28913</v>
      </c>
      <c r="BE22" s="43">
        <f t="shared" si="20"/>
        <v>421345</v>
      </c>
      <c r="BF22" s="44">
        <v>12493</v>
      </c>
      <c r="BG22" s="43">
        <v>29624</v>
      </c>
      <c r="BH22" s="44">
        <v>11716</v>
      </c>
      <c r="BI22" s="43">
        <v>31265</v>
      </c>
      <c r="BJ22" s="51">
        <v>286853</v>
      </c>
      <c r="BK22" s="44">
        <f t="shared" si="21"/>
        <v>371951</v>
      </c>
      <c r="BL22" s="45">
        <f t="shared" si="22"/>
        <v>24209</v>
      </c>
      <c r="BM22" s="43">
        <f t="shared" si="23"/>
        <v>347742</v>
      </c>
    </row>
    <row r="23" spans="1:65" x14ac:dyDescent="0.35">
      <c r="A23" s="77" t="s">
        <v>45</v>
      </c>
      <c r="B23" s="44">
        <v>12669</v>
      </c>
      <c r="C23" s="43">
        <v>21488</v>
      </c>
      <c r="D23" s="44">
        <v>7292</v>
      </c>
      <c r="E23" s="43">
        <v>25398</v>
      </c>
      <c r="F23" s="51">
        <v>195985</v>
      </c>
      <c r="G23" s="44">
        <f t="shared" si="0"/>
        <v>262832</v>
      </c>
      <c r="H23" s="45">
        <f t="shared" si="1"/>
        <v>19961</v>
      </c>
      <c r="I23" s="43">
        <f t="shared" si="2"/>
        <v>242871</v>
      </c>
      <c r="J23" s="44">
        <v>9079</v>
      </c>
      <c r="K23" s="43">
        <v>26524</v>
      </c>
      <c r="L23" s="44">
        <v>6833</v>
      </c>
      <c r="M23" s="43">
        <v>25984</v>
      </c>
      <c r="N23" s="51">
        <v>195050</v>
      </c>
      <c r="O23" s="44">
        <f t="shared" si="3"/>
        <v>263470</v>
      </c>
      <c r="P23" s="45">
        <f t="shared" si="4"/>
        <v>15912</v>
      </c>
      <c r="Q23" s="43">
        <f t="shared" si="5"/>
        <v>247558</v>
      </c>
      <c r="R23" s="44">
        <v>1065</v>
      </c>
      <c r="S23" s="43">
        <v>2852</v>
      </c>
      <c r="T23" s="44">
        <v>799</v>
      </c>
      <c r="U23" s="43">
        <v>3083</v>
      </c>
      <c r="V23" s="51">
        <v>18643</v>
      </c>
      <c r="W23" s="44">
        <f t="shared" si="6"/>
        <v>26442</v>
      </c>
      <c r="X23" s="45">
        <f t="shared" si="7"/>
        <v>1864</v>
      </c>
      <c r="Y23" s="43">
        <f t="shared" si="8"/>
        <v>24578</v>
      </c>
      <c r="Z23" s="44">
        <v>3677</v>
      </c>
      <c r="AA23" s="43">
        <v>20968</v>
      </c>
      <c r="AB23" s="44">
        <v>1944</v>
      </c>
      <c r="AC23" s="43">
        <v>19349</v>
      </c>
      <c r="AD23" s="51">
        <v>54991</v>
      </c>
      <c r="AE23" s="44">
        <f t="shared" si="9"/>
        <v>100929</v>
      </c>
      <c r="AF23" s="45">
        <f t="shared" si="10"/>
        <v>5621</v>
      </c>
      <c r="AG23" s="43">
        <f t="shared" si="11"/>
        <v>95308</v>
      </c>
      <c r="AH23" s="44">
        <v>28631</v>
      </c>
      <c r="AI23" s="43">
        <v>37530</v>
      </c>
      <c r="AJ23" s="44">
        <v>12850</v>
      </c>
      <c r="AK23" s="43">
        <v>35117</v>
      </c>
      <c r="AL23" s="51">
        <v>289629</v>
      </c>
      <c r="AM23" s="44">
        <f t="shared" si="12"/>
        <v>403757</v>
      </c>
      <c r="AN23" s="45">
        <f t="shared" si="13"/>
        <v>41481</v>
      </c>
      <c r="AO23" s="43">
        <f t="shared" si="14"/>
        <v>362276</v>
      </c>
      <c r="AP23" s="44">
        <v>8246</v>
      </c>
      <c r="AQ23" s="43">
        <v>26852</v>
      </c>
      <c r="AR23" s="44">
        <v>6918</v>
      </c>
      <c r="AS23" s="43">
        <v>29669</v>
      </c>
      <c r="AT23" s="51">
        <v>248751</v>
      </c>
      <c r="AU23" s="44">
        <f t="shared" si="15"/>
        <v>320436</v>
      </c>
      <c r="AV23" s="45">
        <f t="shared" si="16"/>
        <v>15164</v>
      </c>
      <c r="AW23" s="43">
        <f t="shared" si="17"/>
        <v>305272</v>
      </c>
      <c r="AX23" s="44">
        <v>21424</v>
      </c>
      <c r="AY23" s="43">
        <v>32598</v>
      </c>
      <c r="AZ23" s="44">
        <v>14502</v>
      </c>
      <c r="BA23" s="43">
        <v>33363</v>
      </c>
      <c r="BB23" s="51">
        <v>356355</v>
      </c>
      <c r="BC23" s="44">
        <f t="shared" si="18"/>
        <v>458242</v>
      </c>
      <c r="BD23" s="45">
        <f t="shared" si="19"/>
        <v>35926</v>
      </c>
      <c r="BE23" s="43">
        <f t="shared" si="20"/>
        <v>422316</v>
      </c>
      <c r="BF23" s="44">
        <v>17404</v>
      </c>
      <c r="BG23" s="43">
        <v>38150</v>
      </c>
      <c r="BH23" s="44">
        <v>13637</v>
      </c>
      <c r="BI23" s="43">
        <v>37957</v>
      </c>
      <c r="BJ23" s="51">
        <v>269753</v>
      </c>
      <c r="BK23" s="44">
        <f t="shared" si="21"/>
        <v>376901</v>
      </c>
      <c r="BL23" s="45">
        <f t="shared" si="22"/>
        <v>31041</v>
      </c>
      <c r="BM23" s="43">
        <f t="shared" si="23"/>
        <v>345860</v>
      </c>
    </row>
    <row r="24" spans="1:65" x14ac:dyDescent="0.35">
      <c r="A24" s="77" t="s">
        <v>46</v>
      </c>
      <c r="B24" s="44">
        <v>10768</v>
      </c>
      <c r="C24" s="43">
        <v>21306</v>
      </c>
      <c r="D24" s="44">
        <v>10522</v>
      </c>
      <c r="E24" s="43">
        <v>20921</v>
      </c>
      <c r="F24" s="51">
        <v>202079</v>
      </c>
      <c r="G24" s="44">
        <f t="shared" si="0"/>
        <v>265596</v>
      </c>
      <c r="H24" s="45">
        <f t="shared" si="1"/>
        <v>21290</v>
      </c>
      <c r="I24" s="43">
        <f t="shared" si="2"/>
        <v>244306</v>
      </c>
      <c r="J24" s="44">
        <v>7161</v>
      </c>
      <c r="K24" s="43">
        <v>27909</v>
      </c>
      <c r="L24" s="44">
        <v>9614</v>
      </c>
      <c r="M24" s="43">
        <v>29424</v>
      </c>
      <c r="N24" s="51">
        <v>189332</v>
      </c>
      <c r="O24" s="44">
        <f t="shared" si="3"/>
        <v>263440</v>
      </c>
      <c r="P24" s="45">
        <f t="shared" si="4"/>
        <v>16775</v>
      </c>
      <c r="Q24" s="43">
        <f t="shared" si="5"/>
        <v>246665</v>
      </c>
      <c r="R24" s="44">
        <v>853</v>
      </c>
      <c r="S24" s="43">
        <v>2856</v>
      </c>
      <c r="T24" s="44">
        <v>1294</v>
      </c>
      <c r="U24" s="43">
        <v>3003</v>
      </c>
      <c r="V24" s="51">
        <v>18666</v>
      </c>
      <c r="W24" s="44">
        <f t="shared" si="6"/>
        <v>26672</v>
      </c>
      <c r="X24" s="45">
        <f t="shared" si="7"/>
        <v>2147</v>
      </c>
      <c r="Y24" s="43">
        <f t="shared" si="8"/>
        <v>24525</v>
      </c>
      <c r="Z24" s="44">
        <v>3159</v>
      </c>
      <c r="AA24" s="43">
        <v>20488</v>
      </c>
      <c r="AB24" s="44">
        <v>2313</v>
      </c>
      <c r="AC24" s="43">
        <v>20115</v>
      </c>
      <c r="AD24" s="51">
        <v>55696</v>
      </c>
      <c r="AE24" s="44">
        <f t="shared" si="9"/>
        <v>101771</v>
      </c>
      <c r="AF24" s="45">
        <f t="shared" si="10"/>
        <v>5472</v>
      </c>
      <c r="AG24" s="43">
        <f t="shared" si="11"/>
        <v>96299</v>
      </c>
      <c r="AH24" s="44">
        <v>25449</v>
      </c>
      <c r="AI24" s="43">
        <v>40144</v>
      </c>
      <c r="AJ24" s="44">
        <v>17594</v>
      </c>
      <c r="AK24" s="43">
        <v>42903</v>
      </c>
      <c r="AL24" s="51">
        <v>288134</v>
      </c>
      <c r="AM24" s="44">
        <f t="shared" si="12"/>
        <v>414224</v>
      </c>
      <c r="AN24" s="45">
        <f t="shared" si="13"/>
        <v>43043</v>
      </c>
      <c r="AO24" s="43">
        <f t="shared" si="14"/>
        <v>371181</v>
      </c>
      <c r="AP24" s="44">
        <v>6114</v>
      </c>
      <c r="AQ24" s="43">
        <v>31898</v>
      </c>
      <c r="AR24" s="44">
        <v>10853</v>
      </c>
      <c r="AS24" s="43">
        <v>35383</v>
      </c>
      <c r="AT24" s="51">
        <v>233705</v>
      </c>
      <c r="AU24" s="44">
        <f t="shared" si="15"/>
        <v>317953</v>
      </c>
      <c r="AV24" s="45">
        <f t="shared" si="16"/>
        <v>16967</v>
      </c>
      <c r="AW24" s="43">
        <f t="shared" si="17"/>
        <v>300986</v>
      </c>
      <c r="AX24" s="44">
        <v>17106</v>
      </c>
      <c r="AY24" s="43">
        <v>37121</v>
      </c>
      <c r="AZ24" s="44">
        <v>21449</v>
      </c>
      <c r="BA24" s="43">
        <v>39487</v>
      </c>
      <c r="BB24" s="51">
        <v>344537</v>
      </c>
      <c r="BC24" s="44">
        <f t="shared" si="18"/>
        <v>459700</v>
      </c>
      <c r="BD24" s="45">
        <f t="shared" si="19"/>
        <v>38555</v>
      </c>
      <c r="BE24" s="43">
        <f t="shared" si="20"/>
        <v>421145</v>
      </c>
      <c r="BF24" s="44">
        <v>14479</v>
      </c>
      <c r="BG24" s="43">
        <v>38486</v>
      </c>
      <c r="BH24" s="44">
        <v>16745</v>
      </c>
      <c r="BI24" s="43">
        <v>74851</v>
      </c>
      <c r="BJ24" s="51">
        <v>232281</v>
      </c>
      <c r="BK24" s="44">
        <f t="shared" si="21"/>
        <v>376842</v>
      </c>
      <c r="BL24" s="45">
        <f t="shared" si="22"/>
        <v>31224</v>
      </c>
      <c r="BM24" s="43">
        <f t="shared" si="23"/>
        <v>345618</v>
      </c>
    </row>
    <row r="25" spans="1:65" x14ac:dyDescent="0.35">
      <c r="A25" s="77" t="s">
        <v>47</v>
      </c>
      <c r="B25" s="44">
        <v>7913</v>
      </c>
      <c r="C25" s="43">
        <v>19020</v>
      </c>
      <c r="D25" s="44">
        <v>6744</v>
      </c>
      <c r="E25" s="43">
        <v>22639</v>
      </c>
      <c r="F25" s="51">
        <v>206602</v>
      </c>
      <c r="G25" s="44">
        <f t="shared" si="0"/>
        <v>262918</v>
      </c>
      <c r="H25" s="45">
        <f t="shared" si="1"/>
        <v>14657</v>
      </c>
      <c r="I25" s="43">
        <f t="shared" si="2"/>
        <v>248261</v>
      </c>
      <c r="J25" s="44">
        <v>6925</v>
      </c>
      <c r="K25" s="43">
        <v>24534</v>
      </c>
      <c r="L25" s="44">
        <v>6713</v>
      </c>
      <c r="M25" s="43">
        <v>27747</v>
      </c>
      <c r="N25" s="51">
        <v>195013</v>
      </c>
      <c r="O25" s="44">
        <f t="shared" si="3"/>
        <v>260932</v>
      </c>
      <c r="P25" s="45">
        <f t="shared" si="4"/>
        <v>13638</v>
      </c>
      <c r="Q25" s="43">
        <f t="shared" si="5"/>
        <v>247294</v>
      </c>
      <c r="R25" s="44">
        <v>392</v>
      </c>
      <c r="S25" s="43">
        <v>3032</v>
      </c>
      <c r="T25" s="44">
        <v>702</v>
      </c>
      <c r="U25" s="43">
        <v>3133</v>
      </c>
      <c r="V25" s="51">
        <v>18411</v>
      </c>
      <c r="W25" s="44">
        <f t="shared" si="6"/>
        <v>25670</v>
      </c>
      <c r="X25" s="45">
        <f t="shared" si="7"/>
        <v>1094</v>
      </c>
      <c r="Y25" s="43">
        <f t="shared" si="8"/>
        <v>24576</v>
      </c>
      <c r="Z25" s="44">
        <v>703</v>
      </c>
      <c r="AA25" s="43">
        <v>22489</v>
      </c>
      <c r="AB25" s="44">
        <v>1111</v>
      </c>
      <c r="AC25" s="43">
        <v>20004</v>
      </c>
      <c r="AD25" s="51">
        <v>55949</v>
      </c>
      <c r="AE25" s="44">
        <f t="shared" si="9"/>
        <v>100256</v>
      </c>
      <c r="AF25" s="45">
        <f t="shared" si="10"/>
        <v>1814</v>
      </c>
      <c r="AG25" s="43">
        <f t="shared" si="11"/>
        <v>98442</v>
      </c>
      <c r="AH25" s="44">
        <v>16503</v>
      </c>
      <c r="AI25" s="43">
        <v>34062</v>
      </c>
      <c r="AJ25" s="44">
        <v>10343</v>
      </c>
      <c r="AK25" s="43">
        <v>43040</v>
      </c>
      <c r="AL25" s="51">
        <v>308819</v>
      </c>
      <c r="AM25" s="44">
        <f t="shared" si="12"/>
        <v>412767</v>
      </c>
      <c r="AN25" s="45">
        <f t="shared" si="13"/>
        <v>26846</v>
      </c>
      <c r="AO25" s="43">
        <f t="shared" si="14"/>
        <v>385921</v>
      </c>
      <c r="AP25" s="44">
        <v>4328</v>
      </c>
      <c r="AQ25" s="43">
        <v>24679</v>
      </c>
      <c r="AR25" s="44">
        <v>7254</v>
      </c>
      <c r="AS25" s="43">
        <v>31053</v>
      </c>
      <c r="AT25" s="51">
        <v>243688</v>
      </c>
      <c r="AU25" s="44">
        <f t="shared" si="15"/>
        <v>311002</v>
      </c>
      <c r="AV25" s="45">
        <f t="shared" si="16"/>
        <v>11582</v>
      </c>
      <c r="AW25" s="43">
        <f t="shared" si="17"/>
        <v>299420</v>
      </c>
      <c r="AX25" s="44">
        <v>15896</v>
      </c>
      <c r="AY25" s="43">
        <v>30561</v>
      </c>
      <c r="AZ25" s="44">
        <v>12149</v>
      </c>
      <c r="BA25" s="43">
        <v>36331</v>
      </c>
      <c r="BB25" s="51">
        <v>358411</v>
      </c>
      <c r="BC25" s="44">
        <f t="shared" si="18"/>
        <v>453348</v>
      </c>
      <c r="BD25" s="45">
        <f t="shared" si="19"/>
        <v>28045</v>
      </c>
      <c r="BE25" s="43">
        <f t="shared" si="20"/>
        <v>425303</v>
      </c>
      <c r="BF25" s="44">
        <v>11351</v>
      </c>
      <c r="BG25" s="43">
        <v>33578</v>
      </c>
      <c r="BH25" s="44">
        <v>11697</v>
      </c>
      <c r="BI25" s="43">
        <v>44848</v>
      </c>
      <c r="BJ25" s="51">
        <v>269820</v>
      </c>
      <c r="BK25" s="44">
        <f t="shared" si="21"/>
        <v>371294</v>
      </c>
      <c r="BL25" s="45">
        <f t="shared" si="22"/>
        <v>23048</v>
      </c>
      <c r="BM25" s="43">
        <f t="shared" si="23"/>
        <v>348246</v>
      </c>
    </row>
    <row r="26" spans="1:65" x14ac:dyDescent="0.35">
      <c r="A26" s="77" t="s">
        <v>48</v>
      </c>
      <c r="B26" s="44">
        <v>16813</v>
      </c>
      <c r="C26" s="43">
        <v>17120</v>
      </c>
      <c r="D26" s="44">
        <v>10769</v>
      </c>
      <c r="E26" s="43">
        <v>16492</v>
      </c>
      <c r="F26" s="51">
        <v>212003</v>
      </c>
      <c r="G26" s="44">
        <f t="shared" si="0"/>
        <v>273197</v>
      </c>
      <c r="H26" s="45">
        <f t="shared" si="1"/>
        <v>27582</v>
      </c>
      <c r="I26" s="43">
        <f t="shared" si="2"/>
        <v>245615</v>
      </c>
      <c r="J26" s="44">
        <v>10703</v>
      </c>
      <c r="K26" s="43">
        <v>22625</v>
      </c>
      <c r="L26" s="44">
        <v>8797</v>
      </c>
      <c r="M26" s="43">
        <v>21362</v>
      </c>
      <c r="N26" s="51">
        <v>201859</v>
      </c>
      <c r="O26" s="44">
        <f t="shared" si="3"/>
        <v>265346</v>
      </c>
      <c r="P26" s="45">
        <f t="shared" si="4"/>
        <v>19500</v>
      </c>
      <c r="Q26" s="43">
        <f t="shared" si="5"/>
        <v>245846</v>
      </c>
      <c r="R26" s="44">
        <v>1545</v>
      </c>
      <c r="S26" s="43">
        <v>2558</v>
      </c>
      <c r="T26" s="44">
        <v>1269</v>
      </c>
      <c r="U26" s="43">
        <v>2508</v>
      </c>
      <c r="V26" s="51">
        <v>18675</v>
      </c>
      <c r="W26" s="44">
        <f t="shared" si="6"/>
        <v>26555</v>
      </c>
      <c r="X26" s="45">
        <f t="shared" si="7"/>
        <v>2814</v>
      </c>
      <c r="Y26" s="43">
        <f t="shared" si="8"/>
        <v>23741</v>
      </c>
      <c r="Z26" s="44">
        <v>5534</v>
      </c>
      <c r="AA26" s="43">
        <v>19093</v>
      </c>
      <c r="AB26" s="44">
        <v>3363</v>
      </c>
      <c r="AC26" s="43">
        <v>16413</v>
      </c>
      <c r="AD26" s="51">
        <v>60406</v>
      </c>
      <c r="AE26" s="44">
        <f t="shared" si="9"/>
        <v>104809</v>
      </c>
      <c r="AF26" s="45">
        <f t="shared" si="10"/>
        <v>8897</v>
      </c>
      <c r="AG26" s="43">
        <f t="shared" si="11"/>
        <v>95912</v>
      </c>
      <c r="AH26" s="44">
        <v>38679</v>
      </c>
      <c r="AI26" s="43">
        <v>30773</v>
      </c>
      <c r="AJ26" s="44">
        <v>19631</v>
      </c>
      <c r="AK26" s="43">
        <v>30124</v>
      </c>
      <c r="AL26" s="51">
        <v>322119</v>
      </c>
      <c r="AM26" s="44">
        <f t="shared" si="12"/>
        <v>441326</v>
      </c>
      <c r="AN26" s="45">
        <f t="shared" si="13"/>
        <v>58310</v>
      </c>
      <c r="AO26" s="43">
        <f t="shared" si="14"/>
        <v>383016</v>
      </c>
      <c r="AP26" s="44">
        <v>9429</v>
      </c>
      <c r="AQ26" s="43">
        <v>22964</v>
      </c>
      <c r="AR26" s="44">
        <v>9947</v>
      </c>
      <c r="AS26" s="43">
        <v>24186</v>
      </c>
      <c r="AT26" s="51">
        <v>246381</v>
      </c>
      <c r="AU26" s="44">
        <f t="shared" si="15"/>
        <v>312907</v>
      </c>
      <c r="AV26" s="45">
        <f t="shared" si="16"/>
        <v>19376</v>
      </c>
      <c r="AW26" s="43">
        <f t="shared" si="17"/>
        <v>293531</v>
      </c>
      <c r="AX26" s="44">
        <v>26751</v>
      </c>
      <c r="AY26" s="43">
        <v>26925</v>
      </c>
      <c r="AZ26" s="44">
        <v>19473</v>
      </c>
      <c r="BA26" s="43">
        <v>27088</v>
      </c>
      <c r="BB26" s="51">
        <v>366371</v>
      </c>
      <c r="BC26" s="44">
        <f t="shared" si="18"/>
        <v>466608</v>
      </c>
      <c r="BD26" s="45">
        <f t="shared" si="19"/>
        <v>46224</v>
      </c>
      <c r="BE26" s="43">
        <f t="shared" si="20"/>
        <v>420384</v>
      </c>
      <c r="BF26" s="44">
        <v>21880</v>
      </c>
      <c r="BG26" s="43">
        <v>31189</v>
      </c>
      <c r="BH26" s="44">
        <v>18812</v>
      </c>
      <c r="BI26" s="43">
        <v>31243</v>
      </c>
      <c r="BJ26" s="51">
        <v>278320</v>
      </c>
      <c r="BK26" s="44">
        <f t="shared" si="21"/>
        <v>381444</v>
      </c>
      <c r="BL26" s="45">
        <f t="shared" si="22"/>
        <v>40692</v>
      </c>
      <c r="BM26" s="43">
        <f t="shared" si="23"/>
        <v>340752</v>
      </c>
    </row>
    <row r="27" spans="1:65" x14ac:dyDescent="0.35">
      <c r="A27" s="77" t="s">
        <v>49</v>
      </c>
      <c r="B27" s="44">
        <v>14037</v>
      </c>
      <c r="C27" s="43">
        <v>21704</v>
      </c>
      <c r="D27" s="44">
        <v>8718</v>
      </c>
      <c r="E27" s="43">
        <v>19515</v>
      </c>
      <c r="F27" s="51">
        <v>211785</v>
      </c>
      <c r="G27" s="44">
        <f t="shared" si="0"/>
        <v>275759</v>
      </c>
      <c r="H27" s="45">
        <f t="shared" si="1"/>
        <v>22755</v>
      </c>
      <c r="I27" s="43">
        <f t="shared" si="2"/>
        <v>253004</v>
      </c>
      <c r="J27" s="44">
        <v>10751</v>
      </c>
      <c r="K27" s="43">
        <v>26874</v>
      </c>
      <c r="L27" s="44">
        <v>7733</v>
      </c>
      <c r="M27" s="43">
        <v>24932</v>
      </c>
      <c r="N27" s="51">
        <v>196807</v>
      </c>
      <c r="O27" s="44">
        <f t="shared" si="3"/>
        <v>267097</v>
      </c>
      <c r="P27" s="45">
        <f t="shared" si="4"/>
        <v>18484</v>
      </c>
      <c r="Q27" s="43">
        <f t="shared" si="5"/>
        <v>248613</v>
      </c>
      <c r="R27" s="44">
        <v>3592</v>
      </c>
      <c r="S27" s="43">
        <v>3047</v>
      </c>
      <c r="T27" s="44">
        <v>876</v>
      </c>
      <c r="U27" s="43">
        <v>3002</v>
      </c>
      <c r="V27" s="51">
        <v>18468</v>
      </c>
      <c r="W27" s="44">
        <f t="shared" si="6"/>
        <v>28985</v>
      </c>
      <c r="X27" s="45">
        <f t="shared" si="7"/>
        <v>4468</v>
      </c>
      <c r="Y27" s="43">
        <f t="shared" si="8"/>
        <v>24517</v>
      </c>
      <c r="Z27" s="44">
        <v>3266</v>
      </c>
      <c r="AA27" s="43">
        <v>21716</v>
      </c>
      <c r="AB27" s="44">
        <v>2106</v>
      </c>
      <c r="AC27" s="43">
        <v>19683</v>
      </c>
      <c r="AD27" s="51">
        <v>58004</v>
      </c>
      <c r="AE27" s="44">
        <f t="shared" si="9"/>
        <v>104775</v>
      </c>
      <c r="AF27" s="45">
        <f t="shared" si="10"/>
        <v>5372</v>
      </c>
      <c r="AG27" s="43">
        <f t="shared" si="11"/>
        <v>99403</v>
      </c>
      <c r="AH27" s="44">
        <v>28075</v>
      </c>
      <c r="AI27" s="43">
        <v>38928</v>
      </c>
      <c r="AJ27" s="44">
        <v>14278</v>
      </c>
      <c r="AK27" s="43">
        <v>35357</v>
      </c>
      <c r="AL27" s="51">
        <v>325162</v>
      </c>
      <c r="AM27" s="44">
        <f t="shared" si="12"/>
        <v>441800</v>
      </c>
      <c r="AN27" s="45">
        <f t="shared" si="13"/>
        <v>42353</v>
      </c>
      <c r="AO27" s="43">
        <f t="shared" si="14"/>
        <v>399447</v>
      </c>
      <c r="AP27" s="44">
        <v>7849</v>
      </c>
      <c r="AQ27" s="43">
        <v>26846</v>
      </c>
      <c r="AR27" s="44">
        <v>7632</v>
      </c>
      <c r="AS27" s="43">
        <v>27533</v>
      </c>
      <c r="AT27" s="51">
        <v>240826</v>
      </c>
      <c r="AU27" s="44">
        <f t="shared" si="15"/>
        <v>310686</v>
      </c>
      <c r="AV27" s="45">
        <f t="shared" si="16"/>
        <v>15481</v>
      </c>
      <c r="AW27" s="43">
        <f t="shared" si="17"/>
        <v>295205</v>
      </c>
      <c r="AX27" s="44">
        <v>24766</v>
      </c>
      <c r="AY27" s="43">
        <v>33815</v>
      </c>
      <c r="AZ27" s="44">
        <v>14831</v>
      </c>
      <c r="BA27" s="43">
        <v>32186</v>
      </c>
      <c r="BB27" s="51">
        <v>365326</v>
      </c>
      <c r="BC27" s="44">
        <f t="shared" si="18"/>
        <v>470924</v>
      </c>
      <c r="BD27" s="45">
        <f t="shared" si="19"/>
        <v>39597</v>
      </c>
      <c r="BE27" s="43">
        <f t="shared" si="20"/>
        <v>431327</v>
      </c>
      <c r="BF27" s="44">
        <v>18761</v>
      </c>
      <c r="BG27" s="43">
        <v>40144</v>
      </c>
      <c r="BH27" s="44">
        <v>15734</v>
      </c>
      <c r="BI27" s="43">
        <v>38533</v>
      </c>
      <c r="BJ27" s="51">
        <v>268393</v>
      </c>
      <c r="BK27" s="44">
        <f t="shared" si="21"/>
        <v>381565</v>
      </c>
      <c r="BL27" s="45">
        <f t="shared" si="22"/>
        <v>34495</v>
      </c>
      <c r="BM27" s="43">
        <f t="shared" si="23"/>
        <v>347070</v>
      </c>
    </row>
    <row r="28" spans="1:65" x14ac:dyDescent="0.35">
      <c r="A28" s="77" t="s">
        <v>50</v>
      </c>
      <c r="B28" s="44">
        <v>10641</v>
      </c>
      <c r="C28" s="43">
        <v>24663</v>
      </c>
      <c r="D28" s="44">
        <v>8474</v>
      </c>
      <c r="E28" s="43">
        <v>18437</v>
      </c>
      <c r="F28" s="51">
        <v>215268</v>
      </c>
      <c r="G28" s="44">
        <f t="shared" si="0"/>
        <v>277483</v>
      </c>
      <c r="H28" s="45">
        <f t="shared" si="1"/>
        <v>19115</v>
      </c>
      <c r="I28" s="43">
        <f t="shared" si="2"/>
        <v>258368</v>
      </c>
      <c r="J28" s="44">
        <v>6813</v>
      </c>
      <c r="K28" s="43">
        <v>29433</v>
      </c>
      <c r="L28" s="44">
        <v>8158</v>
      </c>
      <c r="M28" s="43">
        <v>25652</v>
      </c>
      <c r="N28" s="51">
        <v>196052</v>
      </c>
      <c r="O28" s="44">
        <f t="shared" si="3"/>
        <v>266108</v>
      </c>
      <c r="P28" s="45">
        <f t="shared" si="4"/>
        <v>14971</v>
      </c>
      <c r="Q28" s="43">
        <f t="shared" si="5"/>
        <v>251137</v>
      </c>
      <c r="R28" s="44">
        <v>758</v>
      </c>
      <c r="S28" s="43">
        <v>2967</v>
      </c>
      <c r="T28" s="44">
        <v>3380</v>
      </c>
      <c r="U28" s="43">
        <v>2750</v>
      </c>
      <c r="V28" s="51">
        <v>18914</v>
      </c>
      <c r="W28" s="44">
        <f t="shared" si="6"/>
        <v>28769</v>
      </c>
      <c r="X28" s="45">
        <f t="shared" si="7"/>
        <v>4138</v>
      </c>
      <c r="Y28" s="43">
        <f t="shared" si="8"/>
        <v>24631</v>
      </c>
      <c r="Z28" s="44">
        <v>2688</v>
      </c>
      <c r="AA28" s="43">
        <v>20883</v>
      </c>
      <c r="AB28" s="44">
        <v>2438</v>
      </c>
      <c r="AC28" s="43">
        <v>19008</v>
      </c>
      <c r="AD28" s="51">
        <v>60422</v>
      </c>
      <c r="AE28" s="44">
        <f t="shared" si="9"/>
        <v>105439</v>
      </c>
      <c r="AF28" s="45">
        <f t="shared" si="10"/>
        <v>5126</v>
      </c>
      <c r="AG28" s="43">
        <f t="shared" si="11"/>
        <v>100313</v>
      </c>
      <c r="AH28" s="44">
        <v>21633</v>
      </c>
      <c r="AI28" s="43">
        <v>42401</v>
      </c>
      <c r="AJ28" s="44">
        <v>16306</v>
      </c>
      <c r="AK28" s="43">
        <v>39577</v>
      </c>
      <c r="AL28" s="51">
        <v>327538</v>
      </c>
      <c r="AM28" s="44">
        <f t="shared" si="12"/>
        <v>447455</v>
      </c>
      <c r="AN28" s="45">
        <f t="shared" si="13"/>
        <v>37939</v>
      </c>
      <c r="AO28" s="43">
        <f t="shared" si="14"/>
        <v>409516</v>
      </c>
      <c r="AP28" s="44">
        <v>5540</v>
      </c>
      <c r="AQ28" s="43">
        <v>31895</v>
      </c>
      <c r="AR28" s="44">
        <v>7964</v>
      </c>
      <c r="AS28" s="43">
        <v>31777</v>
      </c>
      <c r="AT28" s="51">
        <v>231139</v>
      </c>
      <c r="AU28" s="44">
        <f t="shared" si="15"/>
        <v>308315</v>
      </c>
      <c r="AV28" s="45">
        <f t="shared" si="16"/>
        <v>13504</v>
      </c>
      <c r="AW28" s="43">
        <f t="shared" si="17"/>
        <v>294811</v>
      </c>
      <c r="AX28" s="44">
        <v>16512</v>
      </c>
      <c r="AY28" s="43">
        <v>40519</v>
      </c>
      <c r="AZ28" s="44">
        <v>16029</v>
      </c>
      <c r="BA28" s="43">
        <v>34135</v>
      </c>
      <c r="BB28" s="51">
        <v>365346</v>
      </c>
      <c r="BC28" s="44">
        <f t="shared" si="18"/>
        <v>472541</v>
      </c>
      <c r="BD28" s="45">
        <f t="shared" si="19"/>
        <v>32541</v>
      </c>
      <c r="BE28" s="43">
        <f t="shared" si="20"/>
        <v>440000</v>
      </c>
      <c r="BF28" s="44">
        <v>13512</v>
      </c>
      <c r="BG28" s="43">
        <v>45642</v>
      </c>
      <c r="BH28" s="44">
        <v>14371</v>
      </c>
      <c r="BI28" s="43">
        <v>48952</v>
      </c>
      <c r="BJ28" s="51">
        <v>256679</v>
      </c>
      <c r="BK28" s="44">
        <f t="shared" si="21"/>
        <v>379156</v>
      </c>
      <c r="BL28" s="45">
        <f t="shared" si="22"/>
        <v>27883</v>
      </c>
      <c r="BM28" s="43">
        <f t="shared" si="23"/>
        <v>351273</v>
      </c>
    </row>
    <row r="29" spans="1:65" x14ac:dyDescent="0.35">
      <c r="A29" s="77" t="s">
        <v>51</v>
      </c>
      <c r="B29" s="44">
        <v>7942</v>
      </c>
      <c r="C29" s="43">
        <v>21332</v>
      </c>
      <c r="D29" s="44">
        <v>9875</v>
      </c>
      <c r="E29" s="43">
        <v>23591</v>
      </c>
      <c r="F29" s="51">
        <v>213746</v>
      </c>
      <c r="G29" s="44">
        <f t="shared" si="0"/>
        <v>276486</v>
      </c>
      <c r="H29" s="45">
        <f t="shared" si="1"/>
        <v>17817</v>
      </c>
      <c r="I29" s="43">
        <f t="shared" si="2"/>
        <v>258669</v>
      </c>
      <c r="J29" s="44">
        <v>6628</v>
      </c>
      <c r="K29" s="43">
        <v>26620</v>
      </c>
      <c r="L29" s="44">
        <v>9010</v>
      </c>
      <c r="M29" s="43">
        <v>27598</v>
      </c>
      <c r="N29" s="51">
        <v>195154</v>
      </c>
      <c r="O29" s="44">
        <f t="shared" si="3"/>
        <v>265010</v>
      </c>
      <c r="P29" s="45">
        <f t="shared" si="4"/>
        <v>15638</v>
      </c>
      <c r="Q29" s="43">
        <f t="shared" si="5"/>
        <v>249372</v>
      </c>
      <c r="R29" s="44">
        <v>334</v>
      </c>
      <c r="S29" s="43">
        <v>3212</v>
      </c>
      <c r="T29" s="44">
        <v>3462</v>
      </c>
      <c r="U29" s="43">
        <v>3313</v>
      </c>
      <c r="V29" s="51">
        <v>17862</v>
      </c>
      <c r="W29" s="44">
        <f t="shared" si="6"/>
        <v>28183</v>
      </c>
      <c r="X29" s="45">
        <f t="shared" si="7"/>
        <v>3796</v>
      </c>
      <c r="Y29" s="43">
        <f t="shared" si="8"/>
        <v>24387</v>
      </c>
      <c r="Z29" s="44">
        <v>683</v>
      </c>
      <c r="AA29" s="43">
        <v>23407</v>
      </c>
      <c r="AB29" s="44">
        <v>1179</v>
      </c>
      <c r="AC29" s="43">
        <v>20553</v>
      </c>
      <c r="AD29" s="51">
        <v>57915</v>
      </c>
      <c r="AE29" s="44">
        <f t="shared" si="9"/>
        <v>103737</v>
      </c>
      <c r="AF29" s="45">
        <f t="shared" si="10"/>
        <v>1862</v>
      </c>
      <c r="AG29" s="43">
        <f t="shared" si="11"/>
        <v>101875</v>
      </c>
      <c r="AH29" s="44">
        <v>9491</v>
      </c>
      <c r="AI29" s="43">
        <v>36552</v>
      </c>
      <c r="AJ29" s="44">
        <v>17200</v>
      </c>
      <c r="AK29" s="43">
        <v>52948</v>
      </c>
      <c r="AL29" s="51">
        <v>322284</v>
      </c>
      <c r="AM29" s="44">
        <f t="shared" si="12"/>
        <v>438475</v>
      </c>
      <c r="AN29" s="45">
        <f t="shared" si="13"/>
        <v>26691</v>
      </c>
      <c r="AO29" s="43">
        <f t="shared" si="14"/>
        <v>411784</v>
      </c>
      <c r="AP29" s="44">
        <v>4164</v>
      </c>
      <c r="AQ29" s="43">
        <v>25105</v>
      </c>
      <c r="AR29" s="44">
        <v>10326</v>
      </c>
      <c r="AS29" s="43">
        <v>30770</v>
      </c>
      <c r="AT29" s="51">
        <v>233613</v>
      </c>
      <c r="AU29" s="44">
        <f t="shared" si="15"/>
        <v>303978</v>
      </c>
      <c r="AV29" s="45">
        <f t="shared" si="16"/>
        <v>14490</v>
      </c>
      <c r="AW29" s="43">
        <f t="shared" si="17"/>
        <v>289488</v>
      </c>
      <c r="AX29" s="44">
        <v>14841</v>
      </c>
      <c r="AY29" s="43">
        <v>32146</v>
      </c>
      <c r="AZ29" s="44">
        <v>15364</v>
      </c>
      <c r="BA29" s="43">
        <v>37663</v>
      </c>
      <c r="BB29" s="51">
        <v>369685</v>
      </c>
      <c r="BC29" s="44">
        <f t="shared" si="18"/>
        <v>469699</v>
      </c>
      <c r="BD29" s="45">
        <f t="shared" si="19"/>
        <v>30205</v>
      </c>
      <c r="BE29" s="43">
        <f t="shared" si="20"/>
        <v>439494</v>
      </c>
      <c r="BF29" s="44">
        <v>10715</v>
      </c>
      <c r="BG29" s="43">
        <v>37586</v>
      </c>
      <c r="BH29" s="44">
        <v>18474</v>
      </c>
      <c r="BI29" s="43">
        <v>47003</v>
      </c>
      <c r="BJ29" s="51">
        <v>261381</v>
      </c>
      <c r="BK29" s="44">
        <f t="shared" si="21"/>
        <v>375159</v>
      </c>
      <c r="BL29" s="45">
        <f t="shared" si="22"/>
        <v>29189</v>
      </c>
      <c r="BM29" s="43">
        <f t="shared" si="23"/>
        <v>345970</v>
      </c>
    </row>
    <row r="30" spans="1:65" x14ac:dyDescent="0.35">
      <c r="A30" s="77" t="s">
        <v>52</v>
      </c>
      <c r="B30" s="44">
        <v>17510</v>
      </c>
      <c r="C30" s="43">
        <v>18128</v>
      </c>
      <c r="D30" s="44">
        <v>10558</v>
      </c>
      <c r="E30" s="43">
        <v>16448</v>
      </c>
      <c r="F30" s="51">
        <v>221119</v>
      </c>
      <c r="G30" s="44">
        <f t="shared" si="0"/>
        <v>283763</v>
      </c>
      <c r="H30" s="45">
        <f t="shared" si="1"/>
        <v>28068</v>
      </c>
      <c r="I30" s="43">
        <f t="shared" si="2"/>
        <v>255695</v>
      </c>
      <c r="J30" s="44">
        <v>10111</v>
      </c>
      <c r="K30" s="43">
        <v>22659</v>
      </c>
      <c r="L30" s="44">
        <v>8867</v>
      </c>
      <c r="M30" s="43">
        <v>21405</v>
      </c>
      <c r="N30" s="51">
        <v>203399</v>
      </c>
      <c r="O30" s="44">
        <f t="shared" si="3"/>
        <v>266441</v>
      </c>
      <c r="P30" s="45">
        <f t="shared" si="4"/>
        <v>18978</v>
      </c>
      <c r="Q30" s="43">
        <f t="shared" si="5"/>
        <v>247463</v>
      </c>
      <c r="R30" s="44">
        <v>1441</v>
      </c>
      <c r="S30" s="43">
        <v>2509</v>
      </c>
      <c r="T30" s="44">
        <v>1156</v>
      </c>
      <c r="U30" s="43">
        <v>2561</v>
      </c>
      <c r="V30" s="51">
        <v>18487</v>
      </c>
      <c r="W30" s="44">
        <f t="shared" si="6"/>
        <v>26154</v>
      </c>
      <c r="X30" s="45">
        <f t="shared" si="7"/>
        <v>2597</v>
      </c>
      <c r="Y30" s="43">
        <f t="shared" si="8"/>
        <v>23557</v>
      </c>
      <c r="Z30" s="44">
        <v>5150</v>
      </c>
      <c r="AA30" s="43">
        <v>19472</v>
      </c>
      <c r="AB30" s="44">
        <v>3178</v>
      </c>
      <c r="AC30" s="43">
        <v>16241</v>
      </c>
      <c r="AD30" s="51">
        <v>63696</v>
      </c>
      <c r="AE30" s="44">
        <f t="shared" si="9"/>
        <v>107737</v>
      </c>
      <c r="AF30" s="45">
        <f t="shared" si="10"/>
        <v>8328</v>
      </c>
      <c r="AG30" s="43">
        <f t="shared" si="11"/>
        <v>99409</v>
      </c>
      <c r="AH30" s="44">
        <v>42528</v>
      </c>
      <c r="AI30" s="43">
        <v>40669</v>
      </c>
      <c r="AJ30" s="44">
        <v>20507</v>
      </c>
      <c r="AK30" s="43">
        <v>32321</v>
      </c>
      <c r="AL30" s="51">
        <v>323699</v>
      </c>
      <c r="AM30" s="44">
        <f t="shared" si="12"/>
        <v>459724</v>
      </c>
      <c r="AN30" s="45">
        <f t="shared" si="13"/>
        <v>63035</v>
      </c>
      <c r="AO30" s="43">
        <f t="shared" si="14"/>
        <v>396689</v>
      </c>
      <c r="AP30" s="44">
        <v>8653</v>
      </c>
      <c r="AQ30" s="43">
        <v>22182</v>
      </c>
      <c r="AR30" s="44">
        <v>8538</v>
      </c>
      <c r="AS30" s="43">
        <v>22930</v>
      </c>
      <c r="AT30" s="51">
        <v>239931</v>
      </c>
      <c r="AU30" s="44">
        <f t="shared" si="15"/>
        <v>302234</v>
      </c>
      <c r="AV30" s="45">
        <f t="shared" si="16"/>
        <v>17191</v>
      </c>
      <c r="AW30" s="43">
        <f t="shared" si="17"/>
        <v>285043</v>
      </c>
      <c r="AX30" s="44">
        <v>28040</v>
      </c>
      <c r="AY30" s="43">
        <v>29291</v>
      </c>
      <c r="AZ30" s="44">
        <v>18113</v>
      </c>
      <c r="BA30" s="43">
        <v>27856</v>
      </c>
      <c r="BB30" s="51">
        <v>382469</v>
      </c>
      <c r="BC30" s="44">
        <f t="shared" si="18"/>
        <v>485769</v>
      </c>
      <c r="BD30" s="45">
        <f t="shared" si="19"/>
        <v>46153</v>
      </c>
      <c r="BE30" s="43">
        <f t="shared" si="20"/>
        <v>439616</v>
      </c>
      <c r="BF30" s="44">
        <v>21521</v>
      </c>
      <c r="BG30" s="43">
        <v>33018</v>
      </c>
      <c r="BH30" s="44">
        <v>18572</v>
      </c>
      <c r="BI30" s="43">
        <v>31861</v>
      </c>
      <c r="BJ30" s="51">
        <v>272989</v>
      </c>
      <c r="BK30" s="44">
        <f t="shared" si="21"/>
        <v>377961</v>
      </c>
      <c r="BL30" s="45">
        <f t="shared" si="22"/>
        <v>40093</v>
      </c>
      <c r="BM30" s="43">
        <f t="shared" si="23"/>
        <v>337868</v>
      </c>
    </row>
    <row r="31" spans="1:65" x14ac:dyDescent="0.35">
      <c r="A31" s="77" t="s">
        <v>53</v>
      </c>
      <c r="B31" s="44">
        <v>13783</v>
      </c>
      <c r="C31" s="43">
        <v>23067</v>
      </c>
      <c r="D31" s="44">
        <v>8457</v>
      </c>
      <c r="E31" s="43">
        <v>18863</v>
      </c>
      <c r="F31" s="51">
        <v>221932</v>
      </c>
      <c r="G31" s="44">
        <f t="shared" si="0"/>
        <v>286102</v>
      </c>
      <c r="H31" s="45">
        <f t="shared" si="1"/>
        <v>22240</v>
      </c>
      <c r="I31" s="43">
        <f t="shared" si="2"/>
        <v>263862</v>
      </c>
      <c r="J31" s="44">
        <v>9593</v>
      </c>
      <c r="K31" s="43">
        <v>27264</v>
      </c>
      <c r="L31" s="44">
        <v>7500</v>
      </c>
      <c r="M31" s="43">
        <v>23631</v>
      </c>
      <c r="N31" s="51">
        <v>198839</v>
      </c>
      <c r="O31" s="44">
        <f t="shared" si="3"/>
        <v>266827</v>
      </c>
      <c r="P31" s="45">
        <f t="shared" si="4"/>
        <v>17093</v>
      </c>
      <c r="Q31" s="43">
        <f t="shared" si="5"/>
        <v>249734</v>
      </c>
      <c r="R31" s="44">
        <v>945</v>
      </c>
      <c r="S31" s="43">
        <v>3109</v>
      </c>
      <c r="T31" s="44">
        <v>907</v>
      </c>
      <c r="U31" s="43">
        <v>2756</v>
      </c>
      <c r="V31" s="51">
        <v>18187</v>
      </c>
      <c r="W31" s="44">
        <f t="shared" si="6"/>
        <v>25904</v>
      </c>
      <c r="X31" s="45">
        <f t="shared" si="7"/>
        <v>1852</v>
      </c>
      <c r="Y31" s="43">
        <f t="shared" si="8"/>
        <v>24052</v>
      </c>
      <c r="Z31" s="44">
        <v>2840</v>
      </c>
      <c r="AA31" s="43">
        <v>22553</v>
      </c>
      <c r="AB31" s="44">
        <v>2259</v>
      </c>
      <c r="AC31" s="43">
        <v>18342</v>
      </c>
      <c r="AD31" s="51">
        <v>61545</v>
      </c>
      <c r="AE31" s="44">
        <f t="shared" si="9"/>
        <v>107539</v>
      </c>
      <c r="AF31" s="45">
        <f t="shared" si="10"/>
        <v>5099</v>
      </c>
      <c r="AG31" s="43">
        <f t="shared" si="11"/>
        <v>102440</v>
      </c>
      <c r="AH31" s="44">
        <v>30907</v>
      </c>
      <c r="AI31" s="43">
        <v>42322</v>
      </c>
      <c r="AJ31" s="44">
        <v>15495</v>
      </c>
      <c r="AK31" s="43">
        <v>36650</v>
      </c>
      <c r="AL31" s="51">
        <v>336737</v>
      </c>
      <c r="AM31" s="44">
        <f t="shared" si="12"/>
        <v>462111</v>
      </c>
      <c r="AN31" s="45">
        <f t="shared" si="13"/>
        <v>46402</v>
      </c>
      <c r="AO31" s="43">
        <f t="shared" si="14"/>
        <v>415709</v>
      </c>
      <c r="AP31" s="44">
        <v>7576</v>
      </c>
      <c r="AQ31" s="43">
        <v>25913</v>
      </c>
      <c r="AR31" s="44">
        <v>6958</v>
      </c>
      <c r="AS31" s="43">
        <v>25918</v>
      </c>
      <c r="AT31" s="51">
        <v>234831</v>
      </c>
      <c r="AU31" s="44">
        <f t="shared" si="15"/>
        <v>301196</v>
      </c>
      <c r="AV31" s="45">
        <f t="shared" si="16"/>
        <v>14534</v>
      </c>
      <c r="AW31" s="43">
        <f t="shared" si="17"/>
        <v>286662</v>
      </c>
      <c r="AX31" s="44">
        <v>22400</v>
      </c>
      <c r="AY31" s="43">
        <v>35747</v>
      </c>
      <c r="AZ31" s="44">
        <v>14418</v>
      </c>
      <c r="BA31" s="43">
        <v>31223</v>
      </c>
      <c r="BB31" s="51">
        <v>386489</v>
      </c>
      <c r="BC31" s="44">
        <f t="shared" si="18"/>
        <v>490277</v>
      </c>
      <c r="BD31" s="45">
        <f t="shared" si="19"/>
        <v>36818</v>
      </c>
      <c r="BE31" s="43">
        <f t="shared" si="20"/>
        <v>453459</v>
      </c>
      <c r="BF31" s="44">
        <v>18558</v>
      </c>
      <c r="BG31" s="43">
        <v>41429</v>
      </c>
      <c r="BH31" s="44">
        <v>14708</v>
      </c>
      <c r="BI31" s="43">
        <v>36603</v>
      </c>
      <c r="BJ31" s="51">
        <v>265463</v>
      </c>
      <c r="BK31" s="44">
        <f t="shared" si="21"/>
        <v>376761</v>
      </c>
      <c r="BL31" s="45">
        <f t="shared" si="22"/>
        <v>33266</v>
      </c>
      <c r="BM31" s="43">
        <f t="shared" si="23"/>
        <v>343495</v>
      </c>
    </row>
    <row r="32" spans="1:65" x14ac:dyDescent="0.35">
      <c r="A32" s="77" t="s">
        <v>54</v>
      </c>
      <c r="B32" s="44">
        <v>9737</v>
      </c>
      <c r="C32" s="43">
        <v>24067</v>
      </c>
      <c r="D32" s="44">
        <v>7360</v>
      </c>
      <c r="E32" s="43">
        <v>19775</v>
      </c>
      <c r="F32" s="51">
        <v>225783</v>
      </c>
      <c r="G32" s="44">
        <f t="shared" si="0"/>
        <v>286722</v>
      </c>
      <c r="H32" s="45">
        <f t="shared" si="1"/>
        <v>17097</v>
      </c>
      <c r="I32" s="43">
        <f t="shared" si="2"/>
        <v>269625</v>
      </c>
      <c r="J32" s="44">
        <v>6215</v>
      </c>
      <c r="K32" s="43">
        <v>27926</v>
      </c>
      <c r="L32" s="44">
        <v>5917</v>
      </c>
      <c r="M32" s="43">
        <v>24927</v>
      </c>
      <c r="N32" s="51">
        <v>200227</v>
      </c>
      <c r="O32" s="44">
        <f t="shared" si="3"/>
        <v>265212</v>
      </c>
      <c r="P32" s="45">
        <f t="shared" si="4"/>
        <v>12132</v>
      </c>
      <c r="Q32" s="43">
        <f t="shared" si="5"/>
        <v>253080</v>
      </c>
      <c r="R32" s="44">
        <v>679</v>
      </c>
      <c r="S32" s="43">
        <v>3137</v>
      </c>
      <c r="T32" s="44">
        <v>757</v>
      </c>
      <c r="U32" s="43">
        <v>2563</v>
      </c>
      <c r="V32" s="51">
        <v>18466</v>
      </c>
      <c r="W32" s="44">
        <f t="shared" si="6"/>
        <v>25602</v>
      </c>
      <c r="X32" s="45">
        <f t="shared" si="7"/>
        <v>1436</v>
      </c>
      <c r="Y32" s="43">
        <f t="shared" si="8"/>
        <v>24166</v>
      </c>
      <c r="Z32" s="44">
        <v>2017</v>
      </c>
      <c r="AA32" s="43">
        <v>21290</v>
      </c>
      <c r="AB32" s="44">
        <v>2002</v>
      </c>
      <c r="AC32" s="43">
        <v>17657</v>
      </c>
      <c r="AD32" s="51">
        <v>64264</v>
      </c>
      <c r="AE32" s="44">
        <f t="shared" si="9"/>
        <v>107230</v>
      </c>
      <c r="AF32" s="45">
        <f t="shared" si="10"/>
        <v>4019</v>
      </c>
      <c r="AG32" s="43">
        <f t="shared" si="11"/>
        <v>103211</v>
      </c>
      <c r="AH32" s="44">
        <v>22055</v>
      </c>
      <c r="AI32" s="43">
        <v>44256</v>
      </c>
      <c r="AJ32" s="44">
        <v>14037</v>
      </c>
      <c r="AK32" s="43">
        <v>38564</v>
      </c>
      <c r="AL32" s="51">
        <v>344067</v>
      </c>
      <c r="AM32" s="44">
        <f t="shared" si="12"/>
        <v>462979</v>
      </c>
      <c r="AN32" s="45">
        <f t="shared" si="13"/>
        <v>36092</v>
      </c>
      <c r="AO32" s="43">
        <f t="shared" si="14"/>
        <v>426887</v>
      </c>
      <c r="AP32" s="44">
        <v>98530</v>
      </c>
      <c r="AQ32" s="43">
        <v>28856</v>
      </c>
      <c r="AR32" s="44">
        <v>6004</v>
      </c>
      <c r="AS32" s="43">
        <v>29644</v>
      </c>
      <c r="AT32" s="51">
        <v>229416</v>
      </c>
      <c r="AU32" s="44">
        <f t="shared" si="15"/>
        <v>392450</v>
      </c>
      <c r="AV32" s="45">
        <f t="shared" si="16"/>
        <v>104534</v>
      </c>
      <c r="AW32" s="43">
        <f t="shared" si="17"/>
        <v>287916</v>
      </c>
      <c r="AX32" s="44">
        <v>15499</v>
      </c>
      <c r="AY32" s="43">
        <v>41606</v>
      </c>
      <c r="AZ32" s="44">
        <v>13220</v>
      </c>
      <c r="BA32" s="43">
        <v>33249</v>
      </c>
      <c r="BB32" s="51">
        <v>388569</v>
      </c>
      <c r="BC32" s="44">
        <f t="shared" si="18"/>
        <v>492143</v>
      </c>
      <c r="BD32" s="45">
        <f t="shared" si="19"/>
        <v>28719</v>
      </c>
      <c r="BE32" s="43">
        <f t="shared" si="20"/>
        <v>463424</v>
      </c>
      <c r="BF32" s="44">
        <v>12040</v>
      </c>
      <c r="BG32" s="43">
        <v>45891</v>
      </c>
      <c r="BH32" s="44">
        <v>11958</v>
      </c>
      <c r="BI32" s="43">
        <v>47522</v>
      </c>
      <c r="BJ32" s="51">
        <v>255858</v>
      </c>
      <c r="BK32" s="44">
        <f t="shared" si="21"/>
        <v>373269</v>
      </c>
      <c r="BL32" s="45">
        <f t="shared" si="22"/>
        <v>23998</v>
      </c>
      <c r="BM32" s="43">
        <f t="shared" si="23"/>
        <v>349271</v>
      </c>
    </row>
    <row r="33" spans="1:65" x14ac:dyDescent="0.35">
      <c r="A33" s="77" t="s">
        <v>55</v>
      </c>
      <c r="B33" s="44">
        <v>6766</v>
      </c>
      <c r="C33" s="43">
        <v>22221</v>
      </c>
      <c r="D33" s="44">
        <v>9757</v>
      </c>
      <c r="E33" s="43">
        <v>22030</v>
      </c>
      <c r="F33" s="51">
        <v>225181</v>
      </c>
      <c r="G33" s="44">
        <f t="shared" si="0"/>
        <v>285955</v>
      </c>
      <c r="H33" s="45">
        <f t="shared" si="1"/>
        <v>16523</v>
      </c>
      <c r="I33" s="43">
        <f t="shared" si="2"/>
        <v>269432</v>
      </c>
      <c r="J33" s="44">
        <v>5934</v>
      </c>
      <c r="K33" s="43">
        <v>26211</v>
      </c>
      <c r="L33" s="44">
        <v>7618</v>
      </c>
      <c r="M33" s="43">
        <v>26015</v>
      </c>
      <c r="N33" s="51">
        <v>199544</v>
      </c>
      <c r="O33" s="44">
        <f t="shared" si="3"/>
        <v>265322</v>
      </c>
      <c r="P33" s="45">
        <f t="shared" si="4"/>
        <v>13552</v>
      </c>
      <c r="Q33" s="43">
        <f t="shared" si="5"/>
        <v>251770</v>
      </c>
      <c r="R33" s="44">
        <v>253</v>
      </c>
      <c r="S33" s="43">
        <v>3429</v>
      </c>
      <c r="T33" s="44">
        <v>1615</v>
      </c>
      <c r="U33" s="43">
        <v>2923</v>
      </c>
      <c r="V33" s="51">
        <v>17736</v>
      </c>
      <c r="W33" s="44">
        <f t="shared" si="6"/>
        <v>25956</v>
      </c>
      <c r="X33" s="45">
        <f t="shared" si="7"/>
        <v>1868</v>
      </c>
      <c r="Y33" s="43">
        <f t="shared" si="8"/>
        <v>24088</v>
      </c>
      <c r="Z33" s="44">
        <v>756</v>
      </c>
      <c r="AA33" s="43">
        <v>23858</v>
      </c>
      <c r="AB33" s="44">
        <v>1110</v>
      </c>
      <c r="AC33" s="43">
        <v>19136</v>
      </c>
      <c r="AD33" s="51">
        <v>61181</v>
      </c>
      <c r="AE33" s="44">
        <f t="shared" si="9"/>
        <v>106041</v>
      </c>
      <c r="AF33" s="45">
        <f t="shared" si="10"/>
        <v>1866</v>
      </c>
      <c r="AG33" s="43">
        <f t="shared" si="11"/>
        <v>104175</v>
      </c>
      <c r="AH33" s="44">
        <v>8760</v>
      </c>
      <c r="AI33" s="43">
        <v>38400</v>
      </c>
      <c r="AJ33" s="44">
        <v>15403</v>
      </c>
      <c r="AK33" s="43">
        <v>44920</v>
      </c>
      <c r="AL33" s="51">
        <v>346218</v>
      </c>
      <c r="AM33" s="44">
        <f t="shared" si="12"/>
        <v>453701</v>
      </c>
      <c r="AN33" s="45">
        <f t="shared" si="13"/>
        <v>24163</v>
      </c>
      <c r="AO33" s="43">
        <f t="shared" si="14"/>
        <v>429538</v>
      </c>
      <c r="AP33" s="44">
        <v>3583</v>
      </c>
      <c r="AQ33" s="43">
        <v>24553</v>
      </c>
      <c r="AR33" s="44">
        <v>6155</v>
      </c>
      <c r="AS33" s="43">
        <v>27828</v>
      </c>
      <c r="AT33" s="51">
        <v>234021</v>
      </c>
      <c r="AU33" s="44">
        <f t="shared" si="15"/>
        <v>296140</v>
      </c>
      <c r="AV33" s="45">
        <f t="shared" si="16"/>
        <v>9738</v>
      </c>
      <c r="AW33" s="43">
        <f t="shared" si="17"/>
        <v>286402</v>
      </c>
      <c r="AX33" s="44">
        <v>13671</v>
      </c>
      <c r="AY33" s="43">
        <v>34447</v>
      </c>
      <c r="AZ33" s="44">
        <v>13051</v>
      </c>
      <c r="BA33" s="43">
        <v>35201</v>
      </c>
      <c r="BB33" s="51">
        <v>397242</v>
      </c>
      <c r="BC33" s="44">
        <f t="shared" si="18"/>
        <v>493612</v>
      </c>
      <c r="BD33" s="45">
        <f t="shared" si="19"/>
        <v>26722</v>
      </c>
      <c r="BE33" s="43">
        <f t="shared" si="20"/>
        <v>466890</v>
      </c>
      <c r="BF33" s="44">
        <v>8657</v>
      </c>
      <c r="BG33" s="43">
        <v>37747</v>
      </c>
      <c r="BH33" s="44">
        <v>16299</v>
      </c>
      <c r="BI33" s="43">
        <v>44027</v>
      </c>
      <c r="BJ33" s="51">
        <v>262807</v>
      </c>
      <c r="BK33" s="44">
        <f t="shared" si="21"/>
        <v>369537</v>
      </c>
      <c r="BL33" s="45">
        <f t="shared" si="22"/>
        <v>24956</v>
      </c>
      <c r="BM33" s="43">
        <f t="shared" si="23"/>
        <v>344581</v>
      </c>
    </row>
    <row r="34" spans="1:65" x14ac:dyDescent="0.35">
      <c r="A34" s="77" t="s">
        <v>56</v>
      </c>
      <c r="B34" s="44">
        <v>16298</v>
      </c>
      <c r="C34" s="43">
        <v>18322</v>
      </c>
      <c r="D34" s="44">
        <v>9505</v>
      </c>
      <c r="E34" s="43">
        <v>17250</v>
      </c>
      <c r="F34" s="51">
        <v>230726</v>
      </c>
      <c r="G34" s="44">
        <f t="shared" si="0"/>
        <v>292101</v>
      </c>
      <c r="H34" s="45">
        <f t="shared" si="1"/>
        <v>25803</v>
      </c>
      <c r="I34" s="43">
        <f t="shared" si="2"/>
        <v>266298</v>
      </c>
      <c r="J34" s="44">
        <v>8593</v>
      </c>
      <c r="K34" s="43">
        <v>21918</v>
      </c>
      <c r="L34" s="44">
        <v>7790</v>
      </c>
      <c r="M34" s="43">
        <v>21497</v>
      </c>
      <c r="N34" s="51">
        <v>206393</v>
      </c>
      <c r="O34" s="44">
        <f t="shared" si="3"/>
        <v>266191</v>
      </c>
      <c r="P34" s="45">
        <f t="shared" si="4"/>
        <v>16383</v>
      </c>
      <c r="Q34" s="43">
        <f t="shared" si="5"/>
        <v>249808</v>
      </c>
      <c r="R34" s="44">
        <v>1353</v>
      </c>
      <c r="S34" s="43">
        <v>2625</v>
      </c>
      <c r="T34" s="44">
        <v>1127</v>
      </c>
      <c r="U34" s="43">
        <v>2452</v>
      </c>
      <c r="V34" s="51">
        <v>18186</v>
      </c>
      <c r="W34" s="44">
        <f t="shared" si="6"/>
        <v>25743</v>
      </c>
      <c r="X34" s="45">
        <f t="shared" si="7"/>
        <v>2480</v>
      </c>
      <c r="Y34" s="43">
        <f t="shared" si="8"/>
        <v>23263</v>
      </c>
      <c r="Z34" s="44">
        <v>5132</v>
      </c>
      <c r="AA34" s="43">
        <v>18219</v>
      </c>
      <c r="AB34" s="44">
        <v>3033</v>
      </c>
      <c r="AC34" s="43">
        <v>17893</v>
      </c>
      <c r="AD34" s="51">
        <v>65806</v>
      </c>
      <c r="AE34" s="44">
        <f t="shared" si="9"/>
        <v>110083</v>
      </c>
      <c r="AF34" s="45">
        <f t="shared" si="10"/>
        <v>8165</v>
      </c>
      <c r="AG34" s="43">
        <f t="shared" si="11"/>
        <v>101918</v>
      </c>
      <c r="AH34" s="44">
        <v>41289</v>
      </c>
      <c r="AI34" s="43">
        <v>32361</v>
      </c>
      <c r="AJ34" s="44">
        <v>20935</v>
      </c>
      <c r="AK34" s="43">
        <v>34627</v>
      </c>
      <c r="AL34" s="51">
        <v>349193</v>
      </c>
      <c r="AM34" s="44">
        <f t="shared" si="12"/>
        <v>478405</v>
      </c>
      <c r="AN34" s="45">
        <f t="shared" si="13"/>
        <v>62224</v>
      </c>
      <c r="AO34" s="43">
        <f t="shared" si="14"/>
        <v>416181</v>
      </c>
      <c r="AP34" s="44">
        <v>8213</v>
      </c>
      <c r="AQ34" s="43">
        <v>20812</v>
      </c>
      <c r="AR34" s="44">
        <v>7465</v>
      </c>
      <c r="AS34" s="43">
        <v>22566</v>
      </c>
      <c r="AT34" s="51">
        <v>239145</v>
      </c>
      <c r="AU34" s="44">
        <f t="shared" si="15"/>
        <v>298201</v>
      </c>
      <c r="AV34" s="45">
        <f t="shared" si="16"/>
        <v>15678</v>
      </c>
      <c r="AW34" s="43">
        <f t="shared" si="17"/>
        <v>282523</v>
      </c>
      <c r="AX34" s="44">
        <v>25237</v>
      </c>
      <c r="AY34" s="43">
        <v>29320</v>
      </c>
      <c r="AZ34" s="44">
        <v>17576</v>
      </c>
      <c r="BA34" s="43">
        <v>28358</v>
      </c>
      <c r="BB34" s="51">
        <v>406756</v>
      </c>
      <c r="BC34" s="44">
        <f t="shared" si="18"/>
        <v>507247</v>
      </c>
      <c r="BD34" s="45">
        <f t="shared" si="19"/>
        <v>42813</v>
      </c>
      <c r="BE34" s="43">
        <f t="shared" si="20"/>
        <v>464434</v>
      </c>
      <c r="BF34" s="44">
        <v>19123</v>
      </c>
      <c r="BG34" s="43">
        <v>31758</v>
      </c>
      <c r="BH34" s="44">
        <v>16162</v>
      </c>
      <c r="BI34" s="43">
        <v>33728</v>
      </c>
      <c r="BJ34" s="51">
        <v>271090</v>
      </c>
      <c r="BK34" s="44">
        <f t="shared" si="21"/>
        <v>371861</v>
      </c>
      <c r="BL34" s="45">
        <f t="shared" si="22"/>
        <v>35285</v>
      </c>
      <c r="BM34" s="43">
        <f t="shared" si="23"/>
        <v>336576</v>
      </c>
    </row>
    <row r="35" spans="1:65" x14ac:dyDescent="0.35">
      <c r="A35" s="77" t="s">
        <v>57</v>
      </c>
      <c r="B35" s="44">
        <v>14831</v>
      </c>
      <c r="C35" s="43">
        <v>22149</v>
      </c>
      <c r="D35" s="44">
        <v>8622</v>
      </c>
      <c r="E35" s="43">
        <v>19993</v>
      </c>
      <c r="F35" s="51">
        <v>229060</v>
      </c>
      <c r="G35" s="44">
        <f t="shared" si="0"/>
        <v>294655</v>
      </c>
      <c r="H35" s="45">
        <f t="shared" si="1"/>
        <v>23453</v>
      </c>
      <c r="I35" s="43">
        <f t="shared" si="2"/>
        <v>271202</v>
      </c>
      <c r="J35" s="44">
        <v>9518</v>
      </c>
      <c r="K35" s="43">
        <v>25104</v>
      </c>
      <c r="L35" s="44">
        <v>7082</v>
      </c>
      <c r="M35" s="43">
        <v>24772</v>
      </c>
      <c r="N35" s="51">
        <v>200577</v>
      </c>
      <c r="O35" s="44">
        <f t="shared" si="3"/>
        <v>267053</v>
      </c>
      <c r="P35" s="45">
        <f t="shared" si="4"/>
        <v>16600</v>
      </c>
      <c r="Q35" s="43">
        <f t="shared" si="5"/>
        <v>250453</v>
      </c>
      <c r="R35" s="44">
        <v>1018</v>
      </c>
      <c r="S35" s="43">
        <v>2984</v>
      </c>
      <c r="T35" s="44">
        <v>808</v>
      </c>
      <c r="U35" s="43">
        <v>2849</v>
      </c>
      <c r="V35" s="51">
        <v>18106</v>
      </c>
      <c r="W35" s="44">
        <f t="shared" si="6"/>
        <v>25765</v>
      </c>
      <c r="X35" s="45">
        <f t="shared" si="7"/>
        <v>1826</v>
      </c>
      <c r="Y35" s="43">
        <f t="shared" si="8"/>
        <v>23939</v>
      </c>
      <c r="Z35" s="44">
        <v>3038</v>
      </c>
      <c r="AA35" s="43">
        <v>20035</v>
      </c>
      <c r="AB35" s="44">
        <v>2213</v>
      </c>
      <c r="AC35" s="43">
        <v>20729</v>
      </c>
      <c r="AD35" s="51">
        <v>64275</v>
      </c>
      <c r="AE35" s="44">
        <f t="shared" si="9"/>
        <v>110290</v>
      </c>
      <c r="AF35" s="45">
        <f t="shared" si="10"/>
        <v>5251</v>
      </c>
      <c r="AG35" s="43">
        <f t="shared" si="11"/>
        <v>105039</v>
      </c>
      <c r="AH35" s="44">
        <v>29557</v>
      </c>
      <c r="AI35" s="43">
        <v>38750</v>
      </c>
      <c r="AJ35" s="44">
        <v>17000</v>
      </c>
      <c r="AK35" s="43">
        <v>40512</v>
      </c>
      <c r="AL35" s="51">
        <v>350939</v>
      </c>
      <c r="AM35" s="44">
        <f t="shared" si="12"/>
        <v>476758</v>
      </c>
      <c r="AN35" s="45">
        <f t="shared" si="13"/>
        <v>46557</v>
      </c>
      <c r="AO35" s="43">
        <f t="shared" si="14"/>
        <v>430201</v>
      </c>
      <c r="AP35" s="44">
        <v>29469</v>
      </c>
      <c r="AQ35" s="43">
        <v>25226</v>
      </c>
      <c r="AR35" s="44">
        <v>6834</v>
      </c>
      <c r="AS35" s="43">
        <v>26093</v>
      </c>
      <c r="AT35" s="51">
        <v>235848</v>
      </c>
      <c r="AU35" s="44">
        <f t="shared" si="15"/>
        <v>323470</v>
      </c>
      <c r="AV35" s="45">
        <f t="shared" si="16"/>
        <v>36303</v>
      </c>
      <c r="AW35" s="43">
        <f t="shared" si="17"/>
        <v>287167</v>
      </c>
      <c r="AX35" s="44">
        <v>27376</v>
      </c>
      <c r="AY35" s="43">
        <v>33956</v>
      </c>
      <c r="AZ35" s="44">
        <v>14467</v>
      </c>
      <c r="BA35" s="43">
        <v>33348</v>
      </c>
      <c r="BB35" s="51">
        <v>408498</v>
      </c>
      <c r="BC35" s="44">
        <f t="shared" si="18"/>
        <v>517645</v>
      </c>
      <c r="BD35" s="45">
        <f t="shared" si="19"/>
        <v>41843</v>
      </c>
      <c r="BE35" s="43">
        <f t="shared" si="20"/>
        <v>475802</v>
      </c>
      <c r="BF35" s="44">
        <v>18907</v>
      </c>
      <c r="BG35" s="43">
        <v>38064</v>
      </c>
      <c r="BH35" s="44">
        <v>13363</v>
      </c>
      <c r="BI35" s="43">
        <v>40441</v>
      </c>
      <c r="BJ35" s="51">
        <v>262349</v>
      </c>
      <c r="BK35" s="44">
        <f t="shared" si="21"/>
        <v>373124</v>
      </c>
      <c r="BL35" s="45">
        <f t="shared" si="22"/>
        <v>32270</v>
      </c>
      <c r="BM35" s="43">
        <f t="shared" si="23"/>
        <v>340854</v>
      </c>
    </row>
    <row r="36" spans="1:65" x14ac:dyDescent="0.35">
      <c r="A36" s="77" t="s">
        <v>58</v>
      </c>
      <c r="B36" s="44">
        <v>11803</v>
      </c>
      <c r="C36" s="43">
        <v>21898</v>
      </c>
      <c r="D36" s="44">
        <v>8018</v>
      </c>
      <c r="E36" s="43">
        <v>22200</v>
      </c>
      <c r="F36" s="51">
        <v>233161</v>
      </c>
      <c r="G36" s="44">
        <f t="shared" si="0"/>
        <v>297080</v>
      </c>
      <c r="H36" s="45">
        <f t="shared" si="1"/>
        <v>19821</v>
      </c>
      <c r="I36" s="43">
        <f t="shared" si="2"/>
        <v>277259</v>
      </c>
      <c r="J36" s="44">
        <v>7257</v>
      </c>
      <c r="K36" s="43">
        <v>26203</v>
      </c>
      <c r="L36" s="44">
        <v>6508</v>
      </c>
      <c r="M36" s="43">
        <v>25343</v>
      </c>
      <c r="N36" s="51">
        <v>201348</v>
      </c>
      <c r="O36" s="44">
        <f t="shared" si="3"/>
        <v>266659</v>
      </c>
      <c r="P36" s="45">
        <f t="shared" si="4"/>
        <v>13765</v>
      </c>
      <c r="Q36" s="43">
        <f t="shared" si="5"/>
        <v>252894</v>
      </c>
      <c r="R36" s="44">
        <v>843</v>
      </c>
      <c r="S36" s="43">
        <v>3049</v>
      </c>
      <c r="T36" s="44">
        <v>775</v>
      </c>
      <c r="U36" s="43">
        <v>2782</v>
      </c>
      <c r="V36" s="51">
        <v>18312</v>
      </c>
      <c r="W36" s="44">
        <f t="shared" si="6"/>
        <v>25761</v>
      </c>
      <c r="X36" s="45">
        <f t="shared" si="7"/>
        <v>1618</v>
      </c>
      <c r="Y36" s="43">
        <f t="shared" si="8"/>
        <v>24143</v>
      </c>
      <c r="Z36" s="44">
        <v>2677</v>
      </c>
      <c r="AA36" s="43">
        <v>19119</v>
      </c>
      <c r="AB36" s="44">
        <v>2286</v>
      </c>
      <c r="AC36" s="43">
        <v>20518</v>
      </c>
      <c r="AD36" s="51">
        <v>66172</v>
      </c>
      <c r="AE36" s="44">
        <f t="shared" si="9"/>
        <v>110772</v>
      </c>
      <c r="AF36" s="45">
        <f t="shared" si="10"/>
        <v>4963</v>
      </c>
      <c r="AG36" s="43">
        <f t="shared" si="11"/>
        <v>105809</v>
      </c>
      <c r="AH36" s="44">
        <v>22353</v>
      </c>
      <c r="AI36" s="43">
        <v>40167</v>
      </c>
      <c r="AJ36" s="44">
        <v>16371</v>
      </c>
      <c r="AK36" s="43">
        <v>43050</v>
      </c>
      <c r="AL36" s="51">
        <v>355124</v>
      </c>
      <c r="AM36" s="44">
        <f t="shared" si="12"/>
        <v>477065</v>
      </c>
      <c r="AN36" s="45">
        <f t="shared" si="13"/>
        <v>38724</v>
      </c>
      <c r="AO36" s="43">
        <f t="shared" si="14"/>
        <v>438341</v>
      </c>
      <c r="AP36" s="44">
        <v>41729</v>
      </c>
      <c r="AQ36" s="43">
        <v>27091</v>
      </c>
      <c r="AR36" s="44">
        <v>22805</v>
      </c>
      <c r="AS36" s="43">
        <v>30017</v>
      </c>
      <c r="AT36" s="51">
        <v>230957</v>
      </c>
      <c r="AU36" s="44">
        <f t="shared" si="15"/>
        <v>352599</v>
      </c>
      <c r="AV36" s="45">
        <f t="shared" si="16"/>
        <v>64534</v>
      </c>
      <c r="AW36" s="43">
        <f t="shared" si="17"/>
        <v>288065</v>
      </c>
      <c r="AX36" s="44">
        <v>19541</v>
      </c>
      <c r="AY36" s="43">
        <v>38808</v>
      </c>
      <c r="AZ36" s="44">
        <v>15327</v>
      </c>
      <c r="BA36" s="43">
        <v>36841</v>
      </c>
      <c r="BB36" s="51">
        <v>411344</v>
      </c>
      <c r="BC36" s="44">
        <f t="shared" si="18"/>
        <v>521861</v>
      </c>
      <c r="BD36" s="45">
        <f t="shared" si="19"/>
        <v>34868</v>
      </c>
      <c r="BE36" s="43">
        <f t="shared" si="20"/>
        <v>486993</v>
      </c>
      <c r="BF36" s="44">
        <v>13305</v>
      </c>
      <c r="BG36" s="43">
        <v>40146</v>
      </c>
      <c r="BH36" s="44">
        <v>12924</v>
      </c>
      <c r="BI36" s="43">
        <v>46125</v>
      </c>
      <c r="BJ36" s="51">
        <v>259481</v>
      </c>
      <c r="BK36" s="44">
        <f t="shared" si="21"/>
        <v>371981</v>
      </c>
      <c r="BL36" s="45">
        <f t="shared" si="22"/>
        <v>26229</v>
      </c>
      <c r="BM36" s="43">
        <f t="shared" si="23"/>
        <v>345752</v>
      </c>
    </row>
    <row r="37" spans="1:65" x14ac:dyDescent="0.35">
      <c r="A37" s="77" t="s">
        <v>59</v>
      </c>
      <c r="B37" s="44">
        <v>7938</v>
      </c>
      <c r="C37" s="43">
        <v>24049</v>
      </c>
      <c r="D37" s="44">
        <v>9148</v>
      </c>
      <c r="E37" s="43">
        <v>23440</v>
      </c>
      <c r="F37" s="51">
        <v>232502</v>
      </c>
      <c r="G37" s="44">
        <f t="shared" ref="G37:G68" si="24">H37+I37</f>
        <v>297077</v>
      </c>
      <c r="H37" s="45">
        <f t="shared" ref="H37:H68" si="25">B37+D37</f>
        <v>17086</v>
      </c>
      <c r="I37" s="43">
        <f t="shared" ref="I37:I68" si="26">E37+C37+F37</f>
        <v>279991</v>
      </c>
      <c r="J37" s="44">
        <v>6253</v>
      </c>
      <c r="K37" s="43">
        <v>26688</v>
      </c>
      <c r="L37" s="44">
        <v>7813</v>
      </c>
      <c r="M37" s="43">
        <v>26758</v>
      </c>
      <c r="N37" s="51">
        <v>198566</v>
      </c>
      <c r="O37" s="44">
        <f t="shared" ref="O37:O68" si="27">P37+Q37</f>
        <v>266078</v>
      </c>
      <c r="P37" s="45">
        <f t="shared" ref="P37:P68" si="28">J37+L37</f>
        <v>14066</v>
      </c>
      <c r="Q37" s="43">
        <f t="shared" ref="Q37:Q68" si="29">M37+K37+N37</f>
        <v>252012</v>
      </c>
      <c r="R37" s="44">
        <v>456</v>
      </c>
      <c r="S37" s="43">
        <v>3990</v>
      </c>
      <c r="T37" s="44">
        <v>1192</v>
      </c>
      <c r="U37" s="43">
        <v>3452</v>
      </c>
      <c r="V37" s="51">
        <v>20204</v>
      </c>
      <c r="W37" s="44">
        <f t="shared" ref="W37:W68" si="30">X37+Y37</f>
        <v>29294</v>
      </c>
      <c r="X37" s="45">
        <f t="shared" ref="X37:X68" si="31">R37+T37</f>
        <v>1648</v>
      </c>
      <c r="Y37" s="43">
        <f t="shared" ref="Y37:Y68" si="32">U37+S37+V37</f>
        <v>27646</v>
      </c>
      <c r="Z37" s="44">
        <v>1114</v>
      </c>
      <c r="AA37" s="43">
        <v>27435</v>
      </c>
      <c r="AB37" s="44">
        <v>2048</v>
      </c>
      <c r="AC37" s="43">
        <v>22864</v>
      </c>
      <c r="AD37" s="51">
        <v>100380</v>
      </c>
      <c r="AE37" s="44">
        <f t="shared" ref="AE37:AE68" si="33">AF37+AG37</f>
        <v>153841</v>
      </c>
      <c r="AF37" s="45">
        <f t="shared" ref="AF37:AF68" si="34">Z37+AB37</f>
        <v>3162</v>
      </c>
      <c r="AG37" s="43">
        <f t="shared" ref="AG37:AG68" si="35">AC37+AA37+AD37</f>
        <v>150679</v>
      </c>
      <c r="AH37" s="44">
        <v>7566</v>
      </c>
      <c r="AI37" s="43">
        <v>24780</v>
      </c>
      <c r="AJ37" s="44">
        <v>8826</v>
      </c>
      <c r="AK37" s="43">
        <v>29417</v>
      </c>
      <c r="AL37" s="51">
        <v>171864</v>
      </c>
      <c r="AM37" s="44">
        <f t="shared" ref="AM37:AM68" si="36">AN37+AO37</f>
        <v>242453</v>
      </c>
      <c r="AN37" s="45">
        <f t="shared" ref="AN37:AN68" si="37">AH37+AJ37</f>
        <v>16392</v>
      </c>
      <c r="AO37" s="43">
        <f t="shared" ref="AO37:AO68" si="38">AK37+AI37+AL37</f>
        <v>226061</v>
      </c>
      <c r="AP37" s="44">
        <v>5575</v>
      </c>
      <c r="AQ37" s="43">
        <v>30409</v>
      </c>
      <c r="AR37" s="44">
        <v>12512</v>
      </c>
      <c r="AS37" s="43">
        <v>31528</v>
      </c>
      <c r="AT37" s="51">
        <v>271711</v>
      </c>
      <c r="AU37" s="44">
        <f t="shared" ref="AU37:AU68" si="39">AV37+AW37</f>
        <v>351735</v>
      </c>
      <c r="AV37" s="45">
        <f t="shared" ref="AV37:AV68" si="40">AP37+AR37</f>
        <v>18087</v>
      </c>
      <c r="AW37" s="43">
        <f t="shared" ref="AW37:AW68" si="41">AS37+AQ37+AT37</f>
        <v>333648</v>
      </c>
      <c r="AX37" s="44">
        <v>17021</v>
      </c>
      <c r="AY37" s="43">
        <v>45385</v>
      </c>
      <c r="AZ37" s="44">
        <v>18788</v>
      </c>
      <c r="BA37" s="43">
        <v>54680</v>
      </c>
      <c r="BB37" s="51">
        <v>510515</v>
      </c>
      <c r="BC37" s="44">
        <f t="shared" ref="BC37:BC68" si="42">BD37+BE37</f>
        <v>646389</v>
      </c>
      <c r="BD37" s="45">
        <f t="shared" ref="BD37:BD68" si="43">AX37+AZ37</f>
        <v>35809</v>
      </c>
      <c r="BE37" s="43">
        <f t="shared" ref="BE37:BE68" si="44">BA37+AY37+BB37</f>
        <v>610580</v>
      </c>
      <c r="BF37" s="44">
        <v>9566</v>
      </c>
      <c r="BG37" s="43">
        <v>40083</v>
      </c>
      <c r="BH37" s="44">
        <v>15974</v>
      </c>
      <c r="BI37" s="43">
        <v>46594</v>
      </c>
      <c r="BJ37" s="51">
        <v>256267</v>
      </c>
      <c r="BK37" s="44">
        <f t="shared" ref="BK37:BK68" si="45">BL37+BM37</f>
        <v>368484</v>
      </c>
      <c r="BL37" s="45">
        <f t="shared" ref="BL37:BL68" si="46">BF37+BH37</f>
        <v>25540</v>
      </c>
      <c r="BM37" s="43">
        <f t="shared" ref="BM37:BM68" si="47">BI37+BG37+BJ37</f>
        <v>342944</v>
      </c>
    </row>
    <row r="38" spans="1:65" x14ac:dyDescent="0.35">
      <c r="A38" s="77" t="s">
        <v>60</v>
      </c>
      <c r="B38" s="44">
        <v>15919</v>
      </c>
      <c r="C38" s="43">
        <v>20755</v>
      </c>
      <c r="D38" s="44">
        <v>12046</v>
      </c>
      <c r="E38" s="43">
        <v>18443</v>
      </c>
      <c r="F38" s="51">
        <v>236687</v>
      </c>
      <c r="G38" s="44">
        <f t="shared" si="24"/>
        <v>303850</v>
      </c>
      <c r="H38" s="45">
        <f t="shared" si="25"/>
        <v>27965</v>
      </c>
      <c r="I38" s="43">
        <f t="shared" si="26"/>
        <v>275885</v>
      </c>
      <c r="J38" s="44">
        <v>7132</v>
      </c>
      <c r="K38" s="43">
        <v>21989</v>
      </c>
      <c r="L38" s="44">
        <v>7954</v>
      </c>
      <c r="M38" s="43">
        <v>22720</v>
      </c>
      <c r="N38" s="51">
        <v>205908</v>
      </c>
      <c r="O38" s="44">
        <f t="shared" si="27"/>
        <v>265703</v>
      </c>
      <c r="P38" s="45">
        <f t="shared" si="28"/>
        <v>15086</v>
      </c>
      <c r="Q38" s="43">
        <f t="shared" si="29"/>
        <v>250617</v>
      </c>
      <c r="R38" s="44">
        <v>1562</v>
      </c>
      <c r="S38" s="43">
        <v>3021</v>
      </c>
      <c r="T38" s="44">
        <v>1281</v>
      </c>
      <c r="U38" s="43">
        <v>2906</v>
      </c>
      <c r="V38" s="51">
        <v>19949</v>
      </c>
      <c r="W38" s="44">
        <f t="shared" si="30"/>
        <v>28719</v>
      </c>
      <c r="X38" s="45">
        <f t="shared" si="31"/>
        <v>2843</v>
      </c>
      <c r="Y38" s="43">
        <f t="shared" si="32"/>
        <v>25876</v>
      </c>
      <c r="Z38" s="44">
        <v>4840</v>
      </c>
      <c r="AA38" s="43">
        <v>18719</v>
      </c>
      <c r="AB38" s="44">
        <v>3507</v>
      </c>
      <c r="AC38" s="43">
        <v>18156</v>
      </c>
      <c r="AD38" s="51">
        <v>70277</v>
      </c>
      <c r="AE38" s="44">
        <f t="shared" si="33"/>
        <v>115499</v>
      </c>
      <c r="AF38" s="45">
        <f t="shared" si="34"/>
        <v>8347</v>
      </c>
      <c r="AG38" s="43">
        <f t="shared" si="35"/>
        <v>107152</v>
      </c>
      <c r="AH38" s="44">
        <v>30685</v>
      </c>
      <c r="AI38" s="43">
        <v>29175</v>
      </c>
      <c r="AJ38" s="44">
        <v>18638</v>
      </c>
      <c r="AK38" s="43">
        <v>31477</v>
      </c>
      <c r="AL38" s="51">
        <v>292976</v>
      </c>
      <c r="AM38" s="44">
        <f t="shared" si="36"/>
        <v>402951</v>
      </c>
      <c r="AN38" s="45">
        <f t="shared" si="37"/>
        <v>49323</v>
      </c>
      <c r="AO38" s="43">
        <f t="shared" si="38"/>
        <v>353628</v>
      </c>
      <c r="AP38" s="44">
        <v>17330</v>
      </c>
      <c r="AQ38" s="43">
        <v>21530</v>
      </c>
      <c r="AR38" s="44">
        <v>8192</v>
      </c>
      <c r="AS38" s="43">
        <v>22508</v>
      </c>
      <c r="AT38" s="51">
        <v>237666</v>
      </c>
      <c r="AU38" s="44">
        <f t="shared" si="39"/>
        <v>307226</v>
      </c>
      <c r="AV38" s="45">
        <f t="shared" si="40"/>
        <v>25522</v>
      </c>
      <c r="AW38" s="43">
        <f t="shared" si="41"/>
        <v>281704</v>
      </c>
      <c r="AX38" s="44">
        <v>37623</v>
      </c>
      <c r="AY38" s="43">
        <v>33967</v>
      </c>
      <c r="AZ38" s="44">
        <v>28578</v>
      </c>
      <c r="BA38" s="43">
        <v>36529</v>
      </c>
      <c r="BB38" s="51">
        <v>480449</v>
      </c>
      <c r="BC38" s="44">
        <f t="shared" si="42"/>
        <v>617146</v>
      </c>
      <c r="BD38" s="45">
        <f t="shared" si="43"/>
        <v>66201</v>
      </c>
      <c r="BE38" s="43">
        <f t="shared" si="44"/>
        <v>550945</v>
      </c>
      <c r="BF38" s="44">
        <v>14927</v>
      </c>
      <c r="BG38" s="43">
        <v>32903</v>
      </c>
      <c r="BH38" s="44">
        <v>17061</v>
      </c>
      <c r="BI38" s="43">
        <v>35161</v>
      </c>
      <c r="BJ38" s="51">
        <v>266497</v>
      </c>
      <c r="BK38" s="44">
        <f t="shared" si="45"/>
        <v>366549</v>
      </c>
      <c r="BL38" s="45">
        <f t="shared" si="46"/>
        <v>31988</v>
      </c>
      <c r="BM38" s="43">
        <f t="shared" si="47"/>
        <v>334561</v>
      </c>
    </row>
    <row r="39" spans="1:65" x14ac:dyDescent="0.35">
      <c r="A39" s="77" t="s">
        <v>61</v>
      </c>
      <c r="B39" s="44">
        <v>22493</v>
      </c>
      <c r="C39" s="43">
        <v>27820</v>
      </c>
      <c r="D39" s="44">
        <v>10763</v>
      </c>
      <c r="E39" s="43">
        <v>21630</v>
      </c>
      <c r="F39" s="51">
        <v>230540</v>
      </c>
      <c r="G39" s="44">
        <f t="shared" si="24"/>
        <v>313246</v>
      </c>
      <c r="H39" s="45">
        <f t="shared" si="25"/>
        <v>33256</v>
      </c>
      <c r="I39" s="43">
        <f t="shared" si="26"/>
        <v>279990</v>
      </c>
      <c r="J39" s="44">
        <v>11290</v>
      </c>
      <c r="K39" s="43">
        <v>26685</v>
      </c>
      <c r="L39" s="44">
        <v>8252</v>
      </c>
      <c r="M39" s="43">
        <v>25392</v>
      </c>
      <c r="N39" s="51">
        <v>196657</v>
      </c>
      <c r="O39" s="44">
        <f t="shared" si="27"/>
        <v>268276</v>
      </c>
      <c r="P39" s="45">
        <f t="shared" si="28"/>
        <v>19542</v>
      </c>
      <c r="Q39" s="43">
        <f t="shared" si="29"/>
        <v>248734</v>
      </c>
      <c r="R39" s="44">
        <v>2513</v>
      </c>
      <c r="S39" s="43">
        <v>3576</v>
      </c>
      <c r="T39" s="44">
        <v>1191</v>
      </c>
      <c r="U39" s="43">
        <v>3314</v>
      </c>
      <c r="V39" s="51">
        <v>19046</v>
      </c>
      <c r="W39" s="44">
        <f t="shared" si="30"/>
        <v>29640</v>
      </c>
      <c r="X39" s="45">
        <f t="shared" si="31"/>
        <v>3704</v>
      </c>
      <c r="Y39" s="43">
        <f t="shared" si="32"/>
        <v>25936</v>
      </c>
      <c r="Z39" s="44">
        <v>4974</v>
      </c>
      <c r="AA39" s="43">
        <v>22231</v>
      </c>
      <c r="AB39" s="44">
        <v>2881</v>
      </c>
      <c r="AC39" s="43">
        <v>20050</v>
      </c>
      <c r="AD39" s="51">
        <v>66792</v>
      </c>
      <c r="AE39" s="44">
        <f t="shared" si="33"/>
        <v>116928</v>
      </c>
      <c r="AF39" s="45">
        <f t="shared" si="34"/>
        <v>7855</v>
      </c>
      <c r="AG39" s="43">
        <f t="shared" si="35"/>
        <v>109073</v>
      </c>
      <c r="AH39" s="44">
        <v>34923</v>
      </c>
      <c r="AI39" s="43">
        <v>36544</v>
      </c>
      <c r="AJ39" s="44">
        <v>17395</v>
      </c>
      <c r="AK39" s="43">
        <v>36449</v>
      </c>
      <c r="AL39" s="51">
        <v>285639</v>
      </c>
      <c r="AM39" s="44">
        <f t="shared" si="36"/>
        <v>410950</v>
      </c>
      <c r="AN39" s="45">
        <f t="shared" si="37"/>
        <v>52318</v>
      </c>
      <c r="AO39" s="43">
        <f t="shared" si="38"/>
        <v>358632</v>
      </c>
      <c r="AP39" s="44">
        <v>9603</v>
      </c>
      <c r="AQ39" s="43">
        <v>33204</v>
      </c>
      <c r="AR39" s="44">
        <v>7320</v>
      </c>
      <c r="AS39" s="43">
        <v>26030</v>
      </c>
      <c r="AT39" s="51">
        <v>221970</v>
      </c>
      <c r="AU39" s="44">
        <f t="shared" si="39"/>
        <v>298127</v>
      </c>
      <c r="AV39" s="45">
        <f t="shared" si="40"/>
        <v>16923</v>
      </c>
      <c r="AW39" s="43">
        <f t="shared" si="41"/>
        <v>281204</v>
      </c>
      <c r="AX39" s="44">
        <v>53146</v>
      </c>
      <c r="AY39" s="43">
        <v>41987</v>
      </c>
      <c r="AZ39" s="44">
        <v>25829</v>
      </c>
      <c r="BA39" s="43">
        <v>41212</v>
      </c>
      <c r="BB39" s="51">
        <v>477826</v>
      </c>
      <c r="BC39" s="44">
        <f t="shared" si="42"/>
        <v>640000</v>
      </c>
      <c r="BD39" s="45">
        <f t="shared" si="43"/>
        <v>78975</v>
      </c>
      <c r="BE39" s="43">
        <f t="shared" si="44"/>
        <v>561025</v>
      </c>
      <c r="BF39" s="44">
        <v>18607</v>
      </c>
      <c r="BG39" s="43">
        <v>40617</v>
      </c>
      <c r="BH39" s="44">
        <v>15542</v>
      </c>
      <c r="BI39" s="43">
        <v>39360</v>
      </c>
      <c r="BJ39" s="51">
        <v>252409</v>
      </c>
      <c r="BK39" s="44">
        <f t="shared" si="45"/>
        <v>366535</v>
      </c>
      <c r="BL39" s="45">
        <f t="shared" si="46"/>
        <v>34149</v>
      </c>
      <c r="BM39" s="43">
        <f t="shared" si="47"/>
        <v>332386</v>
      </c>
    </row>
    <row r="40" spans="1:65" x14ac:dyDescent="0.35">
      <c r="A40" s="77" t="s">
        <v>62</v>
      </c>
      <c r="B40" s="44">
        <v>9487</v>
      </c>
      <c r="C40" s="43">
        <v>24094</v>
      </c>
      <c r="D40" s="44">
        <v>6434</v>
      </c>
      <c r="E40" s="43">
        <v>22443</v>
      </c>
      <c r="F40" s="51">
        <v>244032</v>
      </c>
      <c r="G40" s="44">
        <f t="shared" si="24"/>
        <v>306490</v>
      </c>
      <c r="H40" s="45">
        <f t="shared" si="25"/>
        <v>15921</v>
      </c>
      <c r="I40" s="43">
        <f t="shared" si="26"/>
        <v>290569</v>
      </c>
      <c r="J40" s="44">
        <v>6507</v>
      </c>
      <c r="K40" s="43">
        <v>25508</v>
      </c>
      <c r="L40" s="44">
        <v>4966</v>
      </c>
      <c r="M40" s="43">
        <v>25838</v>
      </c>
      <c r="N40" s="51">
        <v>201410</v>
      </c>
      <c r="O40" s="44">
        <f t="shared" si="27"/>
        <v>264229</v>
      </c>
      <c r="P40" s="45">
        <f t="shared" si="28"/>
        <v>11473</v>
      </c>
      <c r="Q40" s="43">
        <f t="shared" si="29"/>
        <v>252756</v>
      </c>
      <c r="R40" s="44">
        <v>526</v>
      </c>
      <c r="S40" s="43">
        <v>3241</v>
      </c>
      <c r="T40" s="44">
        <v>758</v>
      </c>
      <c r="U40" s="43">
        <v>3308</v>
      </c>
      <c r="V40" s="51">
        <v>19909</v>
      </c>
      <c r="W40" s="44">
        <f t="shared" si="30"/>
        <v>27742</v>
      </c>
      <c r="X40" s="45">
        <f t="shared" si="31"/>
        <v>1284</v>
      </c>
      <c r="Y40" s="43">
        <f t="shared" si="32"/>
        <v>26458</v>
      </c>
      <c r="Z40" s="44">
        <v>1294</v>
      </c>
      <c r="AA40" s="43">
        <v>20554</v>
      </c>
      <c r="AB40" s="44">
        <v>1036</v>
      </c>
      <c r="AC40" s="43">
        <v>20323</v>
      </c>
      <c r="AD40" s="51">
        <v>71190</v>
      </c>
      <c r="AE40" s="44">
        <f t="shared" si="33"/>
        <v>114397</v>
      </c>
      <c r="AF40" s="45">
        <f t="shared" si="34"/>
        <v>2330</v>
      </c>
      <c r="AG40" s="43">
        <f t="shared" si="35"/>
        <v>112067</v>
      </c>
      <c r="AH40" s="44">
        <v>8554</v>
      </c>
      <c r="AI40" s="43">
        <v>34052</v>
      </c>
      <c r="AJ40" s="44">
        <v>9919</v>
      </c>
      <c r="AK40" s="43">
        <v>42940</v>
      </c>
      <c r="AL40" s="51">
        <v>293732</v>
      </c>
      <c r="AM40" s="44">
        <f t="shared" si="36"/>
        <v>389197</v>
      </c>
      <c r="AN40" s="45">
        <f t="shared" si="37"/>
        <v>18473</v>
      </c>
      <c r="AO40" s="43">
        <f t="shared" si="38"/>
        <v>370724</v>
      </c>
      <c r="AP40" s="44">
        <v>59371</v>
      </c>
      <c r="AQ40" s="43">
        <v>32855</v>
      </c>
      <c r="AR40" s="44">
        <v>5610</v>
      </c>
      <c r="AS40" s="43">
        <v>26656</v>
      </c>
      <c r="AT40" s="51">
        <v>224021</v>
      </c>
      <c r="AU40" s="44">
        <f t="shared" si="39"/>
        <v>348513</v>
      </c>
      <c r="AV40" s="45">
        <f t="shared" si="40"/>
        <v>64981</v>
      </c>
      <c r="AW40" s="43">
        <f t="shared" si="41"/>
        <v>283532</v>
      </c>
      <c r="AX40" s="44">
        <v>24913</v>
      </c>
      <c r="AY40" s="43">
        <v>40858</v>
      </c>
      <c r="AZ40" s="44">
        <v>13634</v>
      </c>
      <c r="BA40" s="43">
        <v>47670</v>
      </c>
      <c r="BB40" s="51">
        <v>502138</v>
      </c>
      <c r="BC40" s="44">
        <f t="shared" si="42"/>
        <v>629213</v>
      </c>
      <c r="BD40" s="45">
        <f t="shared" si="43"/>
        <v>38547</v>
      </c>
      <c r="BE40" s="43">
        <f t="shared" si="44"/>
        <v>590666</v>
      </c>
      <c r="BF40" s="44">
        <v>12020</v>
      </c>
      <c r="BG40" s="43">
        <v>37153</v>
      </c>
      <c r="BH40" s="44">
        <v>7182</v>
      </c>
      <c r="BI40" s="43">
        <v>49675</v>
      </c>
      <c r="BJ40" s="51">
        <v>255238</v>
      </c>
      <c r="BK40" s="44">
        <f t="shared" si="45"/>
        <v>361268</v>
      </c>
      <c r="BL40" s="45">
        <f t="shared" si="46"/>
        <v>19202</v>
      </c>
      <c r="BM40" s="43">
        <f t="shared" si="47"/>
        <v>342066</v>
      </c>
    </row>
    <row r="41" spans="1:65" x14ac:dyDescent="0.35">
      <c r="A41" s="77" t="s">
        <v>63</v>
      </c>
      <c r="B41" s="44">
        <v>12826</v>
      </c>
      <c r="C41" s="43">
        <v>24115</v>
      </c>
      <c r="D41" s="44">
        <v>12719</v>
      </c>
      <c r="E41" s="43">
        <v>26244</v>
      </c>
      <c r="F41" s="51">
        <v>244049</v>
      </c>
      <c r="G41" s="44">
        <f t="shared" si="24"/>
        <v>319953</v>
      </c>
      <c r="H41" s="45">
        <f t="shared" si="25"/>
        <v>25545</v>
      </c>
      <c r="I41" s="43">
        <f t="shared" si="26"/>
        <v>294408</v>
      </c>
      <c r="J41" s="44">
        <v>7399</v>
      </c>
      <c r="K41" s="43">
        <v>25956</v>
      </c>
      <c r="L41" s="44">
        <v>12030</v>
      </c>
      <c r="M41" s="43">
        <v>26520</v>
      </c>
      <c r="N41" s="51">
        <v>196730</v>
      </c>
      <c r="O41" s="44">
        <f t="shared" si="27"/>
        <v>268635</v>
      </c>
      <c r="P41" s="45">
        <f t="shared" si="28"/>
        <v>19429</v>
      </c>
      <c r="Q41" s="43">
        <f t="shared" si="29"/>
        <v>249206</v>
      </c>
      <c r="R41" s="44">
        <v>1182</v>
      </c>
      <c r="S41" s="43">
        <v>4246</v>
      </c>
      <c r="T41" s="44">
        <v>1431</v>
      </c>
      <c r="U41" s="43">
        <v>4057</v>
      </c>
      <c r="V41" s="51">
        <v>24273</v>
      </c>
      <c r="W41" s="44">
        <f t="shared" si="30"/>
        <v>35189</v>
      </c>
      <c r="X41" s="45">
        <f t="shared" si="31"/>
        <v>2613</v>
      </c>
      <c r="Y41" s="43">
        <f t="shared" si="32"/>
        <v>32576</v>
      </c>
      <c r="Z41" s="44">
        <v>2861</v>
      </c>
      <c r="AA41" s="43">
        <v>24654</v>
      </c>
      <c r="AB41" s="44">
        <v>3068</v>
      </c>
      <c r="AC41" s="43">
        <v>20240</v>
      </c>
      <c r="AD41" s="51">
        <v>69196</v>
      </c>
      <c r="AE41" s="44">
        <f t="shared" si="33"/>
        <v>120019</v>
      </c>
      <c r="AF41" s="45">
        <f t="shared" si="34"/>
        <v>5929</v>
      </c>
      <c r="AG41" s="43">
        <f t="shared" si="35"/>
        <v>114090</v>
      </c>
      <c r="AH41" s="44">
        <v>17594</v>
      </c>
      <c r="AI41" s="43">
        <v>33560</v>
      </c>
      <c r="AJ41" s="44">
        <v>20316</v>
      </c>
      <c r="AK41" s="43">
        <v>40440</v>
      </c>
      <c r="AL41" s="51">
        <v>288112</v>
      </c>
      <c r="AM41" s="44">
        <f t="shared" si="36"/>
        <v>400022</v>
      </c>
      <c r="AN41" s="45">
        <f t="shared" si="37"/>
        <v>37910</v>
      </c>
      <c r="AO41" s="43">
        <f t="shared" si="38"/>
        <v>362112</v>
      </c>
      <c r="AP41" s="44">
        <v>6232</v>
      </c>
      <c r="AQ41" s="43">
        <v>25061</v>
      </c>
      <c r="AR41" s="44">
        <v>7958</v>
      </c>
      <c r="AS41" s="43">
        <v>26588</v>
      </c>
      <c r="AT41" s="51">
        <v>227554</v>
      </c>
      <c r="AU41" s="44">
        <f t="shared" si="39"/>
        <v>293393</v>
      </c>
      <c r="AV41" s="45">
        <f t="shared" si="40"/>
        <v>14190</v>
      </c>
      <c r="AW41" s="43">
        <f t="shared" si="41"/>
        <v>279203</v>
      </c>
      <c r="AX41" s="44">
        <v>28797</v>
      </c>
      <c r="AY41" s="43">
        <v>38443</v>
      </c>
      <c r="AZ41" s="44">
        <v>25089</v>
      </c>
      <c r="BA41" s="43">
        <v>46059</v>
      </c>
      <c r="BB41" s="51">
        <v>481314</v>
      </c>
      <c r="BC41" s="44">
        <f t="shared" si="42"/>
        <v>619702</v>
      </c>
      <c r="BD41" s="45">
        <f t="shared" si="43"/>
        <v>53886</v>
      </c>
      <c r="BE41" s="43">
        <f t="shared" si="44"/>
        <v>565816</v>
      </c>
      <c r="BF41" s="44">
        <v>13345</v>
      </c>
      <c r="BG41" s="43">
        <v>38077</v>
      </c>
      <c r="BH41" s="44">
        <v>18768</v>
      </c>
      <c r="BI41" s="43">
        <v>47006</v>
      </c>
      <c r="BJ41" s="51">
        <v>252436</v>
      </c>
      <c r="BK41" s="44">
        <f t="shared" si="45"/>
        <v>369632</v>
      </c>
      <c r="BL41" s="45">
        <f t="shared" si="46"/>
        <v>32113</v>
      </c>
      <c r="BM41" s="43">
        <f t="shared" si="47"/>
        <v>337519</v>
      </c>
    </row>
    <row r="42" spans="1:65" x14ac:dyDescent="0.35">
      <c r="A42" s="77" t="s">
        <v>64</v>
      </c>
      <c r="B42" s="44">
        <v>14746</v>
      </c>
      <c r="C42" s="43">
        <v>21206</v>
      </c>
      <c r="D42" s="44">
        <v>13451</v>
      </c>
      <c r="E42" s="43">
        <v>21757</v>
      </c>
      <c r="F42" s="51">
        <v>250721</v>
      </c>
      <c r="G42" s="44">
        <f t="shared" si="24"/>
        <v>321881</v>
      </c>
      <c r="H42" s="45">
        <f t="shared" si="25"/>
        <v>28197</v>
      </c>
      <c r="I42" s="43">
        <f t="shared" si="26"/>
        <v>293684</v>
      </c>
      <c r="J42" s="44">
        <v>7571</v>
      </c>
      <c r="K42" s="43">
        <v>22973</v>
      </c>
      <c r="L42" s="44">
        <v>10410</v>
      </c>
      <c r="M42" s="43">
        <v>22609</v>
      </c>
      <c r="N42" s="51">
        <v>202042</v>
      </c>
      <c r="O42" s="44">
        <f t="shared" si="27"/>
        <v>265605</v>
      </c>
      <c r="P42" s="45">
        <f t="shared" si="28"/>
        <v>17981</v>
      </c>
      <c r="Q42" s="43">
        <f t="shared" si="29"/>
        <v>247624</v>
      </c>
      <c r="R42" s="44">
        <v>1541</v>
      </c>
      <c r="S42" s="43">
        <v>3137</v>
      </c>
      <c r="T42" s="44">
        <v>1996</v>
      </c>
      <c r="U42" s="43">
        <v>3637</v>
      </c>
      <c r="V42" s="51">
        <v>23532</v>
      </c>
      <c r="W42" s="44">
        <f t="shared" si="30"/>
        <v>33843</v>
      </c>
      <c r="X42" s="45">
        <f t="shared" si="31"/>
        <v>3537</v>
      </c>
      <c r="Y42" s="43">
        <f t="shared" si="32"/>
        <v>30306</v>
      </c>
      <c r="Z42" s="44">
        <v>4367</v>
      </c>
      <c r="AA42" s="43">
        <v>20226</v>
      </c>
      <c r="AB42" s="44">
        <v>4365</v>
      </c>
      <c r="AC42" s="43">
        <v>19037</v>
      </c>
      <c r="AD42" s="51">
        <v>72546</v>
      </c>
      <c r="AE42" s="44">
        <f t="shared" si="33"/>
        <v>120541</v>
      </c>
      <c r="AF42" s="45">
        <f t="shared" si="34"/>
        <v>8732</v>
      </c>
      <c r="AG42" s="43">
        <f t="shared" si="35"/>
        <v>111809</v>
      </c>
      <c r="AH42" s="44">
        <v>29730</v>
      </c>
      <c r="AI42" s="43">
        <v>30632</v>
      </c>
      <c r="AJ42" s="44">
        <v>21563</v>
      </c>
      <c r="AK42" s="43">
        <v>32213</v>
      </c>
      <c r="AL42" s="51">
        <v>291209</v>
      </c>
      <c r="AM42" s="44">
        <f t="shared" si="36"/>
        <v>405347</v>
      </c>
      <c r="AN42" s="45">
        <f t="shared" si="37"/>
        <v>51293</v>
      </c>
      <c r="AO42" s="43">
        <f t="shared" si="38"/>
        <v>354054</v>
      </c>
      <c r="AP42" s="44">
        <v>6573</v>
      </c>
      <c r="AQ42" s="43">
        <v>21917</v>
      </c>
      <c r="AR42" s="44">
        <v>7503</v>
      </c>
      <c r="AS42" s="43">
        <v>23042</v>
      </c>
      <c r="AT42" s="51">
        <v>231636</v>
      </c>
      <c r="AU42" s="44">
        <f t="shared" si="39"/>
        <v>290671</v>
      </c>
      <c r="AV42" s="45">
        <f t="shared" si="40"/>
        <v>14076</v>
      </c>
      <c r="AW42" s="43">
        <f t="shared" si="41"/>
        <v>276595</v>
      </c>
      <c r="AX42" s="44">
        <v>31301</v>
      </c>
      <c r="AY42" s="43">
        <v>36694</v>
      </c>
      <c r="AZ42" s="44">
        <v>30476</v>
      </c>
      <c r="BA42" s="43">
        <v>37355</v>
      </c>
      <c r="BB42" s="51">
        <v>487489</v>
      </c>
      <c r="BC42" s="44">
        <f t="shared" si="42"/>
        <v>623315</v>
      </c>
      <c r="BD42" s="45">
        <f t="shared" si="43"/>
        <v>61777</v>
      </c>
      <c r="BE42" s="43">
        <f t="shared" si="44"/>
        <v>561538</v>
      </c>
      <c r="BF42" s="44">
        <v>16087</v>
      </c>
      <c r="BG42" s="43">
        <v>35151</v>
      </c>
      <c r="BH42" s="44">
        <v>17469</v>
      </c>
      <c r="BI42" s="43">
        <v>37469</v>
      </c>
      <c r="BJ42" s="51">
        <v>260009</v>
      </c>
      <c r="BK42" s="44">
        <f t="shared" si="45"/>
        <v>366185</v>
      </c>
      <c r="BL42" s="45">
        <f t="shared" si="46"/>
        <v>33556</v>
      </c>
      <c r="BM42" s="43">
        <f t="shared" si="47"/>
        <v>332629</v>
      </c>
    </row>
    <row r="43" spans="1:65" x14ac:dyDescent="0.35">
      <c r="A43" s="77" t="s">
        <v>65</v>
      </c>
      <c r="B43" s="44">
        <v>15530</v>
      </c>
      <c r="C43" s="43">
        <v>20597</v>
      </c>
      <c r="D43" s="44">
        <v>10332</v>
      </c>
      <c r="E43" s="43">
        <v>23642</v>
      </c>
      <c r="F43" s="51">
        <v>251968</v>
      </c>
      <c r="G43" s="44">
        <f t="shared" si="24"/>
        <v>322069</v>
      </c>
      <c r="H43" s="45">
        <f t="shared" si="25"/>
        <v>25862</v>
      </c>
      <c r="I43" s="43">
        <f t="shared" si="26"/>
        <v>296207</v>
      </c>
      <c r="J43" s="44">
        <v>10302</v>
      </c>
      <c r="K43" s="43">
        <v>21952</v>
      </c>
      <c r="L43" s="44">
        <v>7620</v>
      </c>
      <c r="M43" s="43">
        <v>23000</v>
      </c>
      <c r="N43" s="51">
        <v>202468</v>
      </c>
      <c r="O43" s="44">
        <f t="shared" si="27"/>
        <v>265342</v>
      </c>
      <c r="P43" s="45">
        <f t="shared" si="28"/>
        <v>17922</v>
      </c>
      <c r="Q43" s="43">
        <f t="shared" si="29"/>
        <v>247420</v>
      </c>
      <c r="R43" s="44">
        <v>2265</v>
      </c>
      <c r="S43" s="43">
        <v>3178</v>
      </c>
      <c r="T43" s="44">
        <v>1166</v>
      </c>
      <c r="U43" s="43">
        <v>3651</v>
      </c>
      <c r="V43" s="51">
        <v>23589</v>
      </c>
      <c r="W43" s="44">
        <f t="shared" si="30"/>
        <v>33849</v>
      </c>
      <c r="X43" s="45">
        <f t="shared" si="31"/>
        <v>3431</v>
      </c>
      <c r="Y43" s="43">
        <f t="shared" si="32"/>
        <v>30418</v>
      </c>
      <c r="Z43" s="44">
        <v>3087</v>
      </c>
      <c r="AA43" s="43">
        <v>21001</v>
      </c>
      <c r="AB43" s="44">
        <v>2457</v>
      </c>
      <c r="AC43" s="43">
        <v>18845</v>
      </c>
      <c r="AD43" s="51">
        <v>73705</v>
      </c>
      <c r="AE43" s="44">
        <f t="shared" si="33"/>
        <v>119095</v>
      </c>
      <c r="AF43" s="45">
        <f t="shared" si="34"/>
        <v>5544</v>
      </c>
      <c r="AG43" s="43">
        <f t="shared" si="35"/>
        <v>113551</v>
      </c>
      <c r="AH43" s="44">
        <v>46296</v>
      </c>
      <c r="AI43" s="43">
        <v>31537</v>
      </c>
      <c r="AJ43" s="44">
        <v>14519</v>
      </c>
      <c r="AK43" s="43">
        <v>31605</v>
      </c>
      <c r="AL43" s="51">
        <v>298126</v>
      </c>
      <c r="AM43" s="44">
        <f t="shared" si="36"/>
        <v>422083</v>
      </c>
      <c r="AN43" s="45">
        <f t="shared" si="37"/>
        <v>60815</v>
      </c>
      <c r="AO43" s="43">
        <f t="shared" si="38"/>
        <v>361268</v>
      </c>
      <c r="AP43" s="44">
        <v>24577</v>
      </c>
      <c r="AQ43" s="43">
        <v>24145</v>
      </c>
      <c r="AR43" s="44">
        <v>5813</v>
      </c>
      <c r="AS43" s="43">
        <v>24587</v>
      </c>
      <c r="AT43" s="51">
        <v>227675</v>
      </c>
      <c r="AU43" s="44">
        <f t="shared" si="39"/>
        <v>306797</v>
      </c>
      <c r="AV43" s="45">
        <f t="shared" si="40"/>
        <v>30390</v>
      </c>
      <c r="AW43" s="43">
        <f t="shared" si="41"/>
        <v>276407</v>
      </c>
      <c r="AX43" s="44">
        <v>46623</v>
      </c>
      <c r="AY43" s="43">
        <v>34626</v>
      </c>
      <c r="AZ43" s="44">
        <v>18862</v>
      </c>
      <c r="BA43" s="43">
        <v>37389</v>
      </c>
      <c r="BB43" s="51">
        <v>500035</v>
      </c>
      <c r="BC43" s="44">
        <f t="shared" si="42"/>
        <v>637535</v>
      </c>
      <c r="BD43" s="45">
        <f t="shared" si="43"/>
        <v>65485</v>
      </c>
      <c r="BE43" s="43">
        <f t="shared" si="44"/>
        <v>572050</v>
      </c>
      <c r="BF43" s="44">
        <v>15942</v>
      </c>
      <c r="BG43" s="43">
        <v>36282</v>
      </c>
      <c r="BH43" s="44">
        <v>14002</v>
      </c>
      <c r="BI43" s="43">
        <v>37350</v>
      </c>
      <c r="BJ43" s="51">
        <v>259046</v>
      </c>
      <c r="BK43" s="44">
        <f t="shared" si="45"/>
        <v>362622</v>
      </c>
      <c r="BL43" s="45">
        <f t="shared" si="46"/>
        <v>29944</v>
      </c>
      <c r="BM43" s="43">
        <f t="shared" si="47"/>
        <v>332678</v>
      </c>
    </row>
    <row r="44" spans="1:65" x14ac:dyDescent="0.35">
      <c r="A44" s="77" t="s">
        <v>66</v>
      </c>
      <c r="B44" s="44">
        <v>8096</v>
      </c>
      <c r="C44" s="43">
        <v>19874</v>
      </c>
      <c r="D44" s="44">
        <v>12181</v>
      </c>
      <c r="E44" s="43">
        <v>25116</v>
      </c>
      <c r="F44" s="51">
        <v>252956</v>
      </c>
      <c r="G44" s="44">
        <f t="shared" si="24"/>
        <v>318223</v>
      </c>
      <c r="H44" s="45">
        <f t="shared" si="25"/>
        <v>20277</v>
      </c>
      <c r="I44" s="43">
        <f t="shared" si="26"/>
        <v>297946</v>
      </c>
      <c r="J44" s="44">
        <v>5093</v>
      </c>
      <c r="K44" s="43">
        <v>22706</v>
      </c>
      <c r="L44" s="44">
        <v>8204</v>
      </c>
      <c r="M44" s="43">
        <v>26170</v>
      </c>
      <c r="N44" s="51">
        <v>199935</v>
      </c>
      <c r="O44" s="44">
        <f t="shared" si="27"/>
        <v>262108</v>
      </c>
      <c r="P44" s="45">
        <f t="shared" si="28"/>
        <v>13297</v>
      </c>
      <c r="Q44" s="43">
        <f t="shared" si="29"/>
        <v>248811</v>
      </c>
      <c r="R44" s="44">
        <v>1159</v>
      </c>
      <c r="S44" s="43">
        <v>3104</v>
      </c>
      <c r="T44" s="44">
        <v>2115</v>
      </c>
      <c r="U44" s="43">
        <v>3684</v>
      </c>
      <c r="V44" s="51">
        <v>23767</v>
      </c>
      <c r="W44" s="44">
        <f t="shared" si="30"/>
        <v>33829</v>
      </c>
      <c r="X44" s="45">
        <f t="shared" si="31"/>
        <v>3274</v>
      </c>
      <c r="Y44" s="43">
        <f t="shared" si="32"/>
        <v>30555</v>
      </c>
      <c r="Z44" s="44">
        <v>2242</v>
      </c>
      <c r="AA44" s="43">
        <v>21308</v>
      </c>
      <c r="AB44" s="44">
        <v>3671</v>
      </c>
      <c r="AC44" s="43">
        <v>19457</v>
      </c>
      <c r="AD44" s="51">
        <v>72099</v>
      </c>
      <c r="AE44" s="44">
        <f t="shared" si="33"/>
        <v>118777</v>
      </c>
      <c r="AF44" s="45">
        <f t="shared" si="34"/>
        <v>5913</v>
      </c>
      <c r="AG44" s="43">
        <f t="shared" si="35"/>
        <v>112864</v>
      </c>
      <c r="AH44" s="44">
        <v>19055</v>
      </c>
      <c r="AI44" s="43">
        <v>32762</v>
      </c>
      <c r="AJ44" s="44">
        <v>39672</v>
      </c>
      <c r="AK44" s="43">
        <v>36304</v>
      </c>
      <c r="AL44" s="51">
        <v>284584</v>
      </c>
      <c r="AM44" s="44">
        <f t="shared" si="36"/>
        <v>412377</v>
      </c>
      <c r="AN44" s="45">
        <f t="shared" si="37"/>
        <v>58727</v>
      </c>
      <c r="AO44" s="43">
        <f t="shared" si="38"/>
        <v>353650</v>
      </c>
      <c r="AP44" s="44">
        <v>45370</v>
      </c>
      <c r="AQ44" s="43">
        <v>25366</v>
      </c>
      <c r="AR44" s="44">
        <v>23366</v>
      </c>
      <c r="AS44" s="43">
        <v>30227</v>
      </c>
      <c r="AT44" s="51">
        <v>220549</v>
      </c>
      <c r="AU44" s="44">
        <f t="shared" si="39"/>
        <v>344878</v>
      </c>
      <c r="AV44" s="45">
        <f t="shared" si="40"/>
        <v>68736</v>
      </c>
      <c r="AW44" s="43">
        <f t="shared" si="41"/>
        <v>276142</v>
      </c>
      <c r="AX44" s="44">
        <v>20126</v>
      </c>
      <c r="AY44" s="43">
        <v>40556</v>
      </c>
      <c r="AZ44" s="44">
        <v>31839</v>
      </c>
      <c r="BA44" s="43">
        <v>43893</v>
      </c>
      <c r="BB44" s="51">
        <v>494208</v>
      </c>
      <c r="BC44" s="44">
        <f t="shared" si="42"/>
        <v>630622</v>
      </c>
      <c r="BD44" s="45">
        <f t="shared" si="43"/>
        <v>51965</v>
      </c>
      <c r="BE44" s="43">
        <f t="shared" si="44"/>
        <v>578657</v>
      </c>
      <c r="BF44" s="44">
        <v>9505</v>
      </c>
      <c r="BG44" s="43">
        <v>37332</v>
      </c>
      <c r="BH44" s="44">
        <v>13386</v>
      </c>
      <c r="BI44" s="43">
        <v>45582</v>
      </c>
      <c r="BJ44" s="51">
        <v>250780</v>
      </c>
      <c r="BK44" s="44">
        <f t="shared" si="45"/>
        <v>356585</v>
      </c>
      <c r="BL44" s="45">
        <f t="shared" si="46"/>
        <v>22891</v>
      </c>
      <c r="BM44" s="43">
        <f t="shared" si="47"/>
        <v>333694</v>
      </c>
    </row>
    <row r="45" spans="1:65" x14ac:dyDescent="0.35">
      <c r="A45" s="77" t="s">
        <v>67</v>
      </c>
      <c r="B45" s="44">
        <v>6759</v>
      </c>
      <c r="C45" s="43">
        <v>14619</v>
      </c>
      <c r="D45" s="44">
        <v>11125</v>
      </c>
      <c r="E45" s="43">
        <v>28739</v>
      </c>
      <c r="F45" s="51">
        <v>252068</v>
      </c>
      <c r="G45" s="44">
        <f t="shared" si="24"/>
        <v>313310</v>
      </c>
      <c r="H45" s="45">
        <f t="shared" si="25"/>
        <v>17884</v>
      </c>
      <c r="I45" s="43">
        <f t="shared" si="26"/>
        <v>295426</v>
      </c>
      <c r="J45" s="44">
        <v>5580</v>
      </c>
      <c r="K45" s="43">
        <v>17306</v>
      </c>
      <c r="L45" s="44">
        <v>8325</v>
      </c>
      <c r="M45" s="43">
        <v>26530</v>
      </c>
      <c r="N45" s="51">
        <v>203395</v>
      </c>
      <c r="O45" s="44">
        <f t="shared" si="27"/>
        <v>261136</v>
      </c>
      <c r="P45" s="45">
        <f t="shared" si="28"/>
        <v>13905</v>
      </c>
      <c r="Q45" s="43">
        <f t="shared" si="29"/>
        <v>247231</v>
      </c>
      <c r="R45" s="44">
        <v>749</v>
      </c>
      <c r="S45" s="43">
        <v>2934</v>
      </c>
      <c r="T45" s="44">
        <v>1237</v>
      </c>
      <c r="U45" s="43">
        <v>4076</v>
      </c>
      <c r="V45" s="51">
        <v>24854</v>
      </c>
      <c r="W45" s="44">
        <f t="shared" si="30"/>
        <v>33850</v>
      </c>
      <c r="X45" s="45">
        <f t="shared" si="31"/>
        <v>1986</v>
      </c>
      <c r="Y45" s="43">
        <f t="shared" si="32"/>
        <v>31864</v>
      </c>
      <c r="Z45" s="44">
        <v>1551</v>
      </c>
      <c r="AA45" s="43">
        <v>23149</v>
      </c>
      <c r="AB45" s="44">
        <v>1438</v>
      </c>
      <c r="AC45" s="43">
        <v>17345</v>
      </c>
      <c r="AD45" s="51">
        <v>74982</v>
      </c>
      <c r="AE45" s="44">
        <f t="shared" si="33"/>
        <v>118465</v>
      </c>
      <c r="AF45" s="45">
        <f t="shared" si="34"/>
        <v>2989</v>
      </c>
      <c r="AG45" s="43">
        <f t="shared" si="35"/>
        <v>115476</v>
      </c>
      <c r="AH45" s="44">
        <v>5895</v>
      </c>
      <c r="AI45" s="43">
        <v>26195</v>
      </c>
      <c r="AJ45" s="44">
        <v>15364</v>
      </c>
      <c r="AK45" s="43">
        <v>36621</v>
      </c>
      <c r="AL45" s="51">
        <v>280505</v>
      </c>
      <c r="AM45" s="44">
        <f t="shared" si="36"/>
        <v>364580</v>
      </c>
      <c r="AN45" s="45">
        <f t="shared" si="37"/>
        <v>21259</v>
      </c>
      <c r="AO45" s="43">
        <f t="shared" si="38"/>
        <v>343321</v>
      </c>
      <c r="AP45" s="44">
        <v>4550</v>
      </c>
      <c r="AQ45" s="43">
        <v>16157</v>
      </c>
      <c r="AR45" s="44">
        <v>6521</v>
      </c>
      <c r="AS45" s="43">
        <v>27273</v>
      </c>
      <c r="AT45" s="51">
        <v>231687</v>
      </c>
      <c r="AU45" s="44">
        <f t="shared" si="39"/>
        <v>286188</v>
      </c>
      <c r="AV45" s="45">
        <f t="shared" si="40"/>
        <v>11071</v>
      </c>
      <c r="AW45" s="43">
        <f t="shared" si="41"/>
        <v>275117</v>
      </c>
      <c r="AX45" s="44">
        <v>16825</v>
      </c>
      <c r="AY45" s="43">
        <v>28482</v>
      </c>
      <c r="AZ45" s="44">
        <v>19513</v>
      </c>
      <c r="BA45" s="43">
        <v>42100</v>
      </c>
      <c r="BB45" s="51">
        <v>496932</v>
      </c>
      <c r="BC45" s="44">
        <f t="shared" si="42"/>
        <v>603852</v>
      </c>
      <c r="BD45" s="45">
        <f t="shared" si="43"/>
        <v>36338</v>
      </c>
      <c r="BE45" s="43">
        <f t="shared" si="44"/>
        <v>567514</v>
      </c>
      <c r="BF45" s="44">
        <v>9094</v>
      </c>
      <c r="BG45" s="43">
        <v>30417</v>
      </c>
      <c r="BH45" s="44">
        <v>11961</v>
      </c>
      <c r="BI45" s="43">
        <v>39931</v>
      </c>
      <c r="BJ45" s="51">
        <v>263056</v>
      </c>
      <c r="BK45" s="44">
        <f t="shared" si="45"/>
        <v>354459</v>
      </c>
      <c r="BL45" s="45">
        <f t="shared" si="46"/>
        <v>21055</v>
      </c>
      <c r="BM45" s="43">
        <f t="shared" si="47"/>
        <v>333404</v>
      </c>
    </row>
    <row r="46" spans="1:65" x14ac:dyDescent="0.35">
      <c r="A46" s="77" t="s">
        <v>68</v>
      </c>
      <c r="B46" s="44">
        <v>10575</v>
      </c>
      <c r="C46" s="43">
        <v>15723</v>
      </c>
      <c r="D46" s="44">
        <v>15071</v>
      </c>
      <c r="E46" s="43">
        <v>27105</v>
      </c>
      <c r="F46" s="51">
        <v>243697</v>
      </c>
      <c r="G46" s="44">
        <f t="shared" si="24"/>
        <v>312171</v>
      </c>
      <c r="H46" s="45">
        <f t="shared" si="25"/>
        <v>25646</v>
      </c>
      <c r="I46" s="43">
        <f t="shared" si="26"/>
        <v>286525</v>
      </c>
      <c r="J46" s="44">
        <v>6587</v>
      </c>
      <c r="K46" s="43">
        <v>18591</v>
      </c>
      <c r="L46" s="44">
        <v>9933</v>
      </c>
      <c r="M46" s="43">
        <v>24838</v>
      </c>
      <c r="N46" s="51">
        <v>199011</v>
      </c>
      <c r="O46" s="44">
        <f t="shared" si="27"/>
        <v>258960</v>
      </c>
      <c r="P46" s="45">
        <f t="shared" si="28"/>
        <v>16520</v>
      </c>
      <c r="Q46" s="43">
        <f t="shared" si="29"/>
        <v>242440</v>
      </c>
      <c r="R46" s="44">
        <v>1349</v>
      </c>
      <c r="S46" s="43">
        <v>2898</v>
      </c>
      <c r="T46" s="44">
        <v>1987</v>
      </c>
      <c r="U46" s="43">
        <v>3747</v>
      </c>
      <c r="V46" s="51">
        <v>23572</v>
      </c>
      <c r="W46" s="44">
        <f t="shared" si="30"/>
        <v>33553</v>
      </c>
      <c r="X46" s="45">
        <f t="shared" si="31"/>
        <v>3336</v>
      </c>
      <c r="Y46" s="43">
        <f t="shared" si="32"/>
        <v>30217</v>
      </c>
      <c r="Z46" s="44">
        <v>4312</v>
      </c>
      <c r="AA46" s="43">
        <v>22276</v>
      </c>
      <c r="AB46" s="44">
        <v>4036</v>
      </c>
      <c r="AC46" s="43">
        <v>17821</v>
      </c>
      <c r="AD46" s="51">
        <v>72812</v>
      </c>
      <c r="AE46" s="44">
        <f t="shared" si="33"/>
        <v>121257</v>
      </c>
      <c r="AF46" s="45">
        <f t="shared" si="34"/>
        <v>8348</v>
      </c>
      <c r="AG46" s="43">
        <f t="shared" si="35"/>
        <v>112909</v>
      </c>
      <c r="AH46" s="44">
        <v>29079</v>
      </c>
      <c r="AI46" s="43">
        <v>26552</v>
      </c>
      <c r="AJ46" s="44">
        <v>19111</v>
      </c>
      <c r="AK46" s="43">
        <v>33977</v>
      </c>
      <c r="AL46" s="51">
        <v>270022</v>
      </c>
      <c r="AM46" s="44">
        <f t="shared" si="36"/>
        <v>378741</v>
      </c>
      <c r="AN46" s="45">
        <f t="shared" si="37"/>
        <v>48190</v>
      </c>
      <c r="AO46" s="43">
        <f t="shared" si="38"/>
        <v>330551</v>
      </c>
      <c r="AP46" s="44">
        <v>15728</v>
      </c>
      <c r="AQ46" s="43">
        <v>16736</v>
      </c>
      <c r="AR46" s="44">
        <v>7999</v>
      </c>
      <c r="AS46" s="43">
        <v>26225</v>
      </c>
      <c r="AT46" s="51">
        <v>228077</v>
      </c>
      <c r="AU46" s="44">
        <f t="shared" si="39"/>
        <v>294765</v>
      </c>
      <c r="AV46" s="45">
        <f t="shared" si="40"/>
        <v>23727</v>
      </c>
      <c r="AW46" s="43">
        <f t="shared" si="41"/>
        <v>271038</v>
      </c>
      <c r="AX46" s="44">
        <v>27385</v>
      </c>
      <c r="AY46" s="43">
        <v>31880</v>
      </c>
      <c r="AZ46" s="44">
        <v>27497</v>
      </c>
      <c r="BA46" s="43">
        <v>40045</v>
      </c>
      <c r="BB46" s="51">
        <v>484062</v>
      </c>
      <c r="BC46" s="44">
        <f t="shared" si="42"/>
        <v>610869</v>
      </c>
      <c r="BD46" s="45">
        <f t="shared" si="43"/>
        <v>54882</v>
      </c>
      <c r="BE46" s="43">
        <f t="shared" si="44"/>
        <v>555987</v>
      </c>
      <c r="BF46" s="44">
        <v>14297</v>
      </c>
      <c r="BG46" s="43">
        <v>31884</v>
      </c>
      <c r="BH46" s="44">
        <v>16830</v>
      </c>
      <c r="BI46" s="43">
        <v>38091</v>
      </c>
      <c r="BJ46" s="51">
        <v>254693</v>
      </c>
      <c r="BK46" s="44">
        <f t="shared" si="45"/>
        <v>355795</v>
      </c>
      <c r="BL46" s="45">
        <f t="shared" si="46"/>
        <v>31127</v>
      </c>
      <c r="BM46" s="43">
        <f t="shared" si="47"/>
        <v>324668</v>
      </c>
    </row>
    <row r="47" spans="1:65" x14ac:dyDescent="0.35">
      <c r="A47" s="77" t="s">
        <v>69</v>
      </c>
      <c r="B47" s="44">
        <v>11139</v>
      </c>
      <c r="C47" s="43">
        <v>5496</v>
      </c>
      <c r="D47" s="44">
        <v>13890</v>
      </c>
      <c r="E47" s="43">
        <v>1336</v>
      </c>
      <c r="F47" s="51">
        <v>274079</v>
      </c>
      <c r="G47" s="44">
        <f t="shared" si="24"/>
        <v>305940</v>
      </c>
      <c r="H47" s="45">
        <f t="shared" si="25"/>
        <v>25029</v>
      </c>
      <c r="I47" s="43">
        <f t="shared" si="26"/>
        <v>280911</v>
      </c>
      <c r="J47" s="44">
        <v>8626</v>
      </c>
      <c r="K47" s="43">
        <v>4035</v>
      </c>
      <c r="L47" s="44">
        <v>9031</v>
      </c>
      <c r="M47" s="43">
        <v>967</v>
      </c>
      <c r="N47" s="51">
        <v>234185</v>
      </c>
      <c r="O47" s="44">
        <f t="shared" si="27"/>
        <v>256844</v>
      </c>
      <c r="P47" s="45">
        <f t="shared" si="28"/>
        <v>17657</v>
      </c>
      <c r="Q47" s="43">
        <f t="shared" si="29"/>
        <v>239187</v>
      </c>
      <c r="R47" s="44">
        <v>1311</v>
      </c>
      <c r="S47" s="43">
        <v>371</v>
      </c>
      <c r="T47" s="44">
        <v>1497</v>
      </c>
      <c r="U47" s="43">
        <v>169</v>
      </c>
      <c r="V47" s="51">
        <v>29482</v>
      </c>
      <c r="W47" s="44">
        <f t="shared" si="30"/>
        <v>32830</v>
      </c>
      <c r="X47" s="45">
        <f t="shared" si="31"/>
        <v>2808</v>
      </c>
      <c r="Y47" s="43">
        <f t="shared" si="32"/>
        <v>30022</v>
      </c>
      <c r="Z47" s="44">
        <v>3854</v>
      </c>
      <c r="AA47" s="43">
        <v>1120</v>
      </c>
      <c r="AB47" s="44">
        <v>2903</v>
      </c>
      <c r="AC47" s="43">
        <v>294</v>
      </c>
      <c r="AD47" s="51">
        <v>112658</v>
      </c>
      <c r="AE47" s="44">
        <f t="shared" si="33"/>
        <v>120829</v>
      </c>
      <c r="AF47" s="45">
        <f t="shared" si="34"/>
        <v>6757</v>
      </c>
      <c r="AG47" s="43">
        <f t="shared" si="35"/>
        <v>114072</v>
      </c>
      <c r="AH47" s="44">
        <v>24295</v>
      </c>
      <c r="AI47" s="43">
        <v>4417</v>
      </c>
      <c r="AJ47" s="44">
        <v>16577</v>
      </c>
      <c r="AK47" s="43">
        <v>1007</v>
      </c>
      <c r="AL47" s="51">
        <v>326304</v>
      </c>
      <c r="AM47" s="44">
        <f t="shared" si="36"/>
        <v>372600</v>
      </c>
      <c r="AN47" s="45">
        <f t="shared" si="37"/>
        <v>40872</v>
      </c>
      <c r="AO47" s="43">
        <f t="shared" si="38"/>
        <v>331728</v>
      </c>
      <c r="AP47" s="44">
        <v>7583</v>
      </c>
      <c r="AQ47" s="43">
        <v>4628</v>
      </c>
      <c r="AR47" s="44">
        <v>7646</v>
      </c>
      <c r="AS47" s="43">
        <v>1884</v>
      </c>
      <c r="AT47" s="51">
        <v>262171</v>
      </c>
      <c r="AU47" s="44">
        <f t="shared" si="39"/>
        <v>283912</v>
      </c>
      <c r="AV47" s="45">
        <f t="shared" si="40"/>
        <v>15229</v>
      </c>
      <c r="AW47" s="43">
        <f t="shared" si="41"/>
        <v>268683</v>
      </c>
      <c r="AX47" s="44">
        <v>27940</v>
      </c>
      <c r="AY47" s="43">
        <v>9083</v>
      </c>
      <c r="AZ47" s="44">
        <v>24579</v>
      </c>
      <c r="BA47" s="43">
        <v>2500</v>
      </c>
      <c r="BB47" s="51">
        <v>541854</v>
      </c>
      <c r="BC47" s="44">
        <f t="shared" si="42"/>
        <v>605956</v>
      </c>
      <c r="BD47" s="45">
        <f t="shared" si="43"/>
        <v>52519</v>
      </c>
      <c r="BE47" s="43">
        <f t="shared" si="44"/>
        <v>553437</v>
      </c>
      <c r="BF47" s="44">
        <v>16837</v>
      </c>
      <c r="BG47" s="43">
        <v>8980</v>
      </c>
      <c r="BH47" s="44">
        <v>15019</v>
      </c>
      <c r="BI47" s="43">
        <v>1645</v>
      </c>
      <c r="BJ47" s="51">
        <v>310450</v>
      </c>
      <c r="BK47" s="44">
        <f t="shared" si="45"/>
        <v>352931</v>
      </c>
      <c r="BL47" s="45">
        <f t="shared" si="46"/>
        <v>31856</v>
      </c>
      <c r="BM47" s="43">
        <f t="shared" si="47"/>
        <v>321075</v>
      </c>
    </row>
    <row r="48" spans="1:65" x14ac:dyDescent="0.35">
      <c r="A48" s="77" t="s">
        <v>70</v>
      </c>
      <c r="B48" s="44">
        <v>10872</v>
      </c>
      <c r="C48" s="43">
        <v>26986</v>
      </c>
      <c r="D48" s="44">
        <v>11532</v>
      </c>
      <c r="E48" s="43">
        <v>33316</v>
      </c>
      <c r="F48" s="51">
        <v>220542</v>
      </c>
      <c r="G48" s="44">
        <f t="shared" si="24"/>
        <v>303248</v>
      </c>
      <c r="H48" s="45">
        <f t="shared" si="25"/>
        <v>22404</v>
      </c>
      <c r="I48" s="43">
        <f t="shared" si="26"/>
        <v>280844</v>
      </c>
      <c r="J48" s="44">
        <v>6952</v>
      </c>
      <c r="K48" s="43">
        <v>32525</v>
      </c>
      <c r="L48" s="44">
        <v>7809</v>
      </c>
      <c r="M48" s="43">
        <v>31291</v>
      </c>
      <c r="N48" s="51">
        <v>176375</v>
      </c>
      <c r="O48" s="44">
        <f t="shared" si="27"/>
        <v>254952</v>
      </c>
      <c r="P48" s="45">
        <f t="shared" si="28"/>
        <v>14761</v>
      </c>
      <c r="Q48" s="43">
        <f t="shared" si="29"/>
        <v>240191</v>
      </c>
      <c r="R48" s="44">
        <v>2217</v>
      </c>
      <c r="S48" s="43">
        <v>4614</v>
      </c>
      <c r="T48" s="44">
        <v>1303</v>
      </c>
      <c r="U48" s="43">
        <v>4709</v>
      </c>
      <c r="V48" s="51">
        <v>21552</v>
      </c>
      <c r="W48" s="44">
        <f t="shared" si="30"/>
        <v>34395</v>
      </c>
      <c r="X48" s="45">
        <f t="shared" si="31"/>
        <v>3520</v>
      </c>
      <c r="Y48" s="43">
        <f t="shared" si="32"/>
        <v>30875</v>
      </c>
      <c r="Z48" s="44">
        <v>2949</v>
      </c>
      <c r="AA48" s="43">
        <v>30313</v>
      </c>
      <c r="AB48" s="44">
        <v>2506</v>
      </c>
      <c r="AC48" s="43">
        <v>23623</v>
      </c>
      <c r="AD48" s="51">
        <v>62750</v>
      </c>
      <c r="AE48" s="44">
        <f t="shared" si="33"/>
        <v>122141</v>
      </c>
      <c r="AF48" s="45">
        <f t="shared" si="34"/>
        <v>5455</v>
      </c>
      <c r="AG48" s="43">
        <f t="shared" si="35"/>
        <v>116686</v>
      </c>
      <c r="AH48" s="44">
        <v>21935</v>
      </c>
      <c r="AI48" s="43">
        <v>46374</v>
      </c>
      <c r="AJ48" s="44">
        <v>15092</v>
      </c>
      <c r="AK48" s="43">
        <v>45156</v>
      </c>
      <c r="AL48" s="51">
        <v>236983</v>
      </c>
      <c r="AM48" s="44">
        <f t="shared" si="36"/>
        <v>365540</v>
      </c>
      <c r="AN48" s="45">
        <f t="shared" si="37"/>
        <v>37027</v>
      </c>
      <c r="AO48" s="43">
        <f t="shared" si="38"/>
        <v>328513</v>
      </c>
      <c r="AP48" s="44">
        <v>65111</v>
      </c>
      <c r="AQ48" s="43">
        <v>35784</v>
      </c>
      <c r="AR48" s="44">
        <v>7402</v>
      </c>
      <c r="AS48" s="43">
        <v>32851</v>
      </c>
      <c r="AT48" s="51">
        <v>200329</v>
      </c>
      <c r="AU48" s="44">
        <f t="shared" si="39"/>
        <v>341477</v>
      </c>
      <c r="AV48" s="45">
        <f t="shared" si="40"/>
        <v>72513</v>
      </c>
      <c r="AW48" s="43">
        <f t="shared" si="41"/>
        <v>268964</v>
      </c>
      <c r="AX48" s="44">
        <v>23185</v>
      </c>
      <c r="AY48" s="43">
        <v>51168</v>
      </c>
      <c r="AZ48" s="44">
        <v>23880</v>
      </c>
      <c r="BA48" s="43">
        <v>55978</v>
      </c>
      <c r="BB48" s="51">
        <v>445674</v>
      </c>
      <c r="BC48" s="44">
        <f t="shared" si="42"/>
        <v>599885</v>
      </c>
      <c r="BD48" s="45">
        <f t="shared" si="43"/>
        <v>47065</v>
      </c>
      <c r="BE48" s="43">
        <f t="shared" si="44"/>
        <v>552820</v>
      </c>
      <c r="BF48" s="44">
        <v>10453</v>
      </c>
      <c r="BG48" s="43">
        <v>62217</v>
      </c>
      <c r="BH48" s="44">
        <v>11593</v>
      </c>
      <c r="BI48" s="43">
        <v>54284</v>
      </c>
      <c r="BJ48" s="51">
        <v>209413</v>
      </c>
      <c r="BK48" s="44">
        <f t="shared" si="45"/>
        <v>347960</v>
      </c>
      <c r="BL48" s="45">
        <f t="shared" si="46"/>
        <v>22046</v>
      </c>
      <c r="BM48" s="43">
        <f t="shared" si="47"/>
        <v>325914</v>
      </c>
    </row>
    <row r="49" spans="1:65" x14ac:dyDescent="0.35">
      <c r="A49" s="77" t="s">
        <v>71</v>
      </c>
      <c r="B49" s="44">
        <v>7133</v>
      </c>
      <c r="C49" s="43">
        <v>13561</v>
      </c>
      <c r="D49" s="44">
        <v>8314</v>
      </c>
      <c r="E49" s="43">
        <v>33581</v>
      </c>
      <c r="F49" s="51">
        <v>231595</v>
      </c>
      <c r="G49" s="44">
        <f t="shared" si="24"/>
        <v>294184</v>
      </c>
      <c r="H49" s="45">
        <f t="shared" si="25"/>
        <v>15447</v>
      </c>
      <c r="I49" s="43">
        <f t="shared" si="26"/>
        <v>278737</v>
      </c>
      <c r="J49" s="44">
        <v>5668</v>
      </c>
      <c r="K49" s="43">
        <v>18465</v>
      </c>
      <c r="L49" s="44">
        <v>6486</v>
      </c>
      <c r="M49" s="43">
        <v>32472</v>
      </c>
      <c r="N49" s="51">
        <v>188094</v>
      </c>
      <c r="O49" s="44">
        <f t="shared" si="27"/>
        <v>251185</v>
      </c>
      <c r="P49" s="45">
        <f t="shared" si="28"/>
        <v>12154</v>
      </c>
      <c r="Q49" s="43">
        <f t="shared" si="29"/>
        <v>239031</v>
      </c>
      <c r="R49" s="44">
        <v>690</v>
      </c>
      <c r="S49" s="43">
        <v>3143</v>
      </c>
      <c r="T49" s="44">
        <v>1380</v>
      </c>
      <c r="U49" s="43">
        <v>4801</v>
      </c>
      <c r="V49" s="51">
        <v>22875</v>
      </c>
      <c r="W49" s="44">
        <f t="shared" si="30"/>
        <v>32889</v>
      </c>
      <c r="X49" s="45">
        <f t="shared" si="31"/>
        <v>2070</v>
      </c>
      <c r="Y49" s="43">
        <f t="shared" si="32"/>
        <v>30819</v>
      </c>
      <c r="Z49" s="44">
        <v>1228</v>
      </c>
      <c r="AA49" s="43">
        <v>22222</v>
      </c>
      <c r="AB49" s="44">
        <v>1216</v>
      </c>
      <c r="AC49" s="43">
        <v>26663</v>
      </c>
      <c r="AD49" s="51">
        <v>69013</v>
      </c>
      <c r="AE49" s="44">
        <f t="shared" si="33"/>
        <v>120342</v>
      </c>
      <c r="AF49" s="45">
        <f t="shared" si="34"/>
        <v>2444</v>
      </c>
      <c r="AG49" s="43">
        <f t="shared" si="35"/>
        <v>117898</v>
      </c>
      <c r="AH49" s="44">
        <v>6963</v>
      </c>
      <c r="AI49" s="43">
        <v>24460</v>
      </c>
      <c r="AJ49" s="44">
        <v>8928</v>
      </c>
      <c r="AK49" s="43">
        <v>49818</v>
      </c>
      <c r="AL49" s="51">
        <v>254164</v>
      </c>
      <c r="AM49" s="44">
        <f t="shared" si="36"/>
        <v>344333</v>
      </c>
      <c r="AN49" s="45">
        <f t="shared" si="37"/>
        <v>15891</v>
      </c>
      <c r="AO49" s="43">
        <f t="shared" si="38"/>
        <v>328442</v>
      </c>
      <c r="AP49" s="44">
        <v>4520</v>
      </c>
      <c r="AQ49" s="43">
        <v>18516</v>
      </c>
      <c r="AR49" s="44">
        <v>10191</v>
      </c>
      <c r="AS49" s="43">
        <v>32060</v>
      </c>
      <c r="AT49" s="51">
        <v>216524</v>
      </c>
      <c r="AU49" s="44">
        <f t="shared" si="39"/>
        <v>281811</v>
      </c>
      <c r="AV49" s="45">
        <f t="shared" si="40"/>
        <v>14711</v>
      </c>
      <c r="AW49" s="43">
        <f t="shared" si="41"/>
        <v>267100</v>
      </c>
      <c r="AX49" s="44">
        <v>18574</v>
      </c>
      <c r="AY49" s="43">
        <v>30121</v>
      </c>
      <c r="AZ49" s="44">
        <v>15112</v>
      </c>
      <c r="BA49" s="43">
        <v>50465</v>
      </c>
      <c r="BB49" s="51">
        <v>472478</v>
      </c>
      <c r="BC49" s="44">
        <f t="shared" si="42"/>
        <v>586750</v>
      </c>
      <c r="BD49" s="45">
        <f t="shared" si="43"/>
        <v>33686</v>
      </c>
      <c r="BE49" s="43">
        <f t="shared" si="44"/>
        <v>553064</v>
      </c>
      <c r="BF49" s="44">
        <v>9001</v>
      </c>
      <c r="BG49" s="43">
        <v>29726</v>
      </c>
      <c r="BH49" s="44">
        <v>9495</v>
      </c>
      <c r="BI49" s="43">
        <v>60615</v>
      </c>
      <c r="BJ49" s="51">
        <v>234798</v>
      </c>
      <c r="BK49" s="44">
        <f t="shared" si="45"/>
        <v>343635</v>
      </c>
      <c r="BL49" s="45">
        <f t="shared" si="46"/>
        <v>18496</v>
      </c>
      <c r="BM49" s="43">
        <f t="shared" si="47"/>
        <v>325139</v>
      </c>
    </row>
    <row r="50" spans="1:65" x14ac:dyDescent="0.35">
      <c r="A50" s="77" t="s">
        <v>72</v>
      </c>
      <c r="B50" s="44">
        <v>8445</v>
      </c>
      <c r="C50" s="43">
        <v>15291</v>
      </c>
      <c r="D50" s="44">
        <v>13557</v>
      </c>
      <c r="E50" s="43">
        <v>40665</v>
      </c>
      <c r="F50" s="51">
        <v>215164</v>
      </c>
      <c r="G50" s="44">
        <f t="shared" si="24"/>
        <v>293122</v>
      </c>
      <c r="H50" s="45">
        <f t="shared" si="25"/>
        <v>22002</v>
      </c>
      <c r="I50" s="43">
        <f t="shared" si="26"/>
        <v>271120</v>
      </c>
      <c r="J50" s="44">
        <v>6667</v>
      </c>
      <c r="K50" s="43">
        <v>20545</v>
      </c>
      <c r="L50" s="44">
        <v>8590</v>
      </c>
      <c r="M50" s="43">
        <v>38310</v>
      </c>
      <c r="N50" s="51">
        <v>176895</v>
      </c>
      <c r="O50" s="44">
        <f t="shared" si="27"/>
        <v>251007</v>
      </c>
      <c r="P50" s="45">
        <f t="shared" si="28"/>
        <v>15257</v>
      </c>
      <c r="Q50" s="43">
        <f t="shared" si="29"/>
        <v>235750</v>
      </c>
      <c r="R50" s="44">
        <v>871</v>
      </c>
      <c r="S50" s="43">
        <v>2960</v>
      </c>
      <c r="T50" s="44">
        <v>1681</v>
      </c>
      <c r="U50" s="43">
        <v>6568</v>
      </c>
      <c r="V50" s="51">
        <v>20248</v>
      </c>
      <c r="W50" s="44">
        <f t="shared" si="30"/>
        <v>32328</v>
      </c>
      <c r="X50" s="45">
        <f t="shared" si="31"/>
        <v>2552</v>
      </c>
      <c r="Y50" s="43">
        <f t="shared" si="32"/>
        <v>29776</v>
      </c>
      <c r="Z50" s="44">
        <v>3150</v>
      </c>
      <c r="AA50" s="43">
        <v>16066</v>
      </c>
      <c r="AB50" s="44">
        <v>2914</v>
      </c>
      <c r="AC50" s="43">
        <v>35761</v>
      </c>
      <c r="AD50" s="51">
        <v>64246</v>
      </c>
      <c r="AE50" s="44">
        <f t="shared" si="33"/>
        <v>122137</v>
      </c>
      <c r="AF50" s="45">
        <f t="shared" si="34"/>
        <v>6064</v>
      </c>
      <c r="AG50" s="43">
        <f t="shared" si="35"/>
        <v>116073</v>
      </c>
      <c r="AH50" s="44">
        <v>22667</v>
      </c>
      <c r="AI50" s="43">
        <v>23030</v>
      </c>
      <c r="AJ50" s="44">
        <v>16132</v>
      </c>
      <c r="AK50" s="43">
        <v>58581</v>
      </c>
      <c r="AL50" s="51">
        <v>236878</v>
      </c>
      <c r="AM50" s="44">
        <f t="shared" si="36"/>
        <v>357288</v>
      </c>
      <c r="AN50" s="45">
        <f t="shared" si="37"/>
        <v>38799</v>
      </c>
      <c r="AO50" s="43">
        <f t="shared" si="38"/>
        <v>318489</v>
      </c>
      <c r="AP50" s="44">
        <v>10044</v>
      </c>
      <c r="AQ50" s="43">
        <v>20141</v>
      </c>
      <c r="AR50" s="44">
        <v>7185</v>
      </c>
      <c r="AS50" s="43">
        <v>36169</v>
      </c>
      <c r="AT50" s="51">
        <v>206999</v>
      </c>
      <c r="AU50" s="44">
        <f t="shared" si="39"/>
        <v>280538</v>
      </c>
      <c r="AV50" s="45">
        <f t="shared" si="40"/>
        <v>17229</v>
      </c>
      <c r="AW50" s="43">
        <f t="shared" si="41"/>
        <v>263309</v>
      </c>
      <c r="AX50" s="44">
        <v>24277</v>
      </c>
      <c r="AY50" s="43">
        <v>30920</v>
      </c>
      <c r="AZ50" s="44">
        <v>23320</v>
      </c>
      <c r="BA50" s="43">
        <v>81609</v>
      </c>
      <c r="BB50" s="51">
        <v>433159</v>
      </c>
      <c r="BC50" s="44">
        <f t="shared" si="42"/>
        <v>593285</v>
      </c>
      <c r="BD50" s="45">
        <f t="shared" si="43"/>
        <v>47597</v>
      </c>
      <c r="BE50" s="43">
        <f t="shared" si="44"/>
        <v>545688</v>
      </c>
      <c r="BF50" s="44">
        <v>12345</v>
      </c>
      <c r="BG50" s="43">
        <v>28077</v>
      </c>
      <c r="BH50" s="44">
        <v>13924</v>
      </c>
      <c r="BI50" s="43">
        <v>65606</v>
      </c>
      <c r="BJ50" s="51">
        <v>225402</v>
      </c>
      <c r="BK50" s="44">
        <f t="shared" si="45"/>
        <v>345354</v>
      </c>
      <c r="BL50" s="45">
        <f t="shared" si="46"/>
        <v>26269</v>
      </c>
      <c r="BM50" s="43">
        <f t="shared" si="47"/>
        <v>319085</v>
      </c>
    </row>
    <row r="51" spans="1:65" x14ac:dyDescent="0.35">
      <c r="A51" s="77" t="s">
        <v>73</v>
      </c>
      <c r="B51" s="44">
        <v>21151</v>
      </c>
      <c r="C51" s="43">
        <v>10933</v>
      </c>
      <c r="D51" s="44">
        <v>16898</v>
      </c>
      <c r="E51" s="43">
        <v>1642</v>
      </c>
      <c r="F51" s="51">
        <v>249243</v>
      </c>
      <c r="G51" s="44">
        <f t="shared" si="24"/>
        <v>299867</v>
      </c>
      <c r="H51" s="45">
        <f t="shared" si="25"/>
        <v>38049</v>
      </c>
      <c r="I51" s="43">
        <f t="shared" si="26"/>
        <v>261818</v>
      </c>
      <c r="J51" s="44">
        <v>13572</v>
      </c>
      <c r="K51" s="43">
        <v>8088</v>
      </c>
      <c r="L51" s="44">
        <v>11333</v>
      </c>
      <c r="M51" s="43">
        <v>1449</v>
      </c>
      <c r="N51" s="51">
        <v>220878</v>
      </c>
      <c r="O51" s="44">
        <f t="shared" si="27"/>
        <v>255320</v>
      </c>
      <c r="P51" s="45">
        <f t="shared" si="28"/>
        <v>24905</v>
      </c>
      <c r="Q51" s="43">
        <f t="shared" si="29"/>
        <v>230415</v>
      </c>
      <c r="R51" s="44">
        <v>2322</v>
      </c>
      <c r="S51" s="43">
        <v>613</v>
      </c>
      <c r="T51" s="44">
        <v>2514</v>
      </c>
      <c r="U51" s="43">
        <v>204</v>
      </c>
      <c r="V51" s="51">
        <v>28068</v>
      </c>
      <c r="W51" s="44">
        <f t="shared" si="30"/>
        <v>33721</v>
      </c>
      <c r="X51" s="45">
        <f t="shared" si="31"/>
        <v>4836</v>
      </c>
      <c r="Y51" s="43">
        <f t="shared" si="32"/>
        <v>28885</v>
      </c>
      <c r="Z51" s="44">
        <v>7934</v>
      </c>
      <c r="AA51" s="43">
        <v>1927</v>
      </c>
      <c r="AB51" s="44">
        <v>3528</v>
      </c>
      <c r="AC51" s="43">
        <v>393</v>
      </c>
      <c r="AD51" s="51">
        <v>113372</v>
      </c>
      <c r="AE51" s="44">
        <f t="shared" si="33"/>
        <v>127154</v>
      </c>
      <c r="AF51" s="45">
        <f t="shared" si="34"/>
        <v>11462</v>
      </c>
      <c r="AG51" s="43">
        <f t="shared" si="35"/>
        <v>115692</v>
      </c>
      <c r="AH51" s="44">
        <v>56442</v>
      </c>
      <c r="AI51" s="43">
        <v>8691</v>
      </c>
      <c r="AJ51" s="44">
        <v>18851</v>
      </c>
      <c r="AK51" s="43">
        <v>1630</v>
      </c>
      <c r="AL51" s="51">
        <v>304790</v>
      </c>
      <c r="AM51" s="44">
        <f t="shared" si="36"/>
        <v>390404</v>
      </c>
      <c r="AN51" s="45">
        <f t="shared" si="37"/>
        <v>75293</v>
      </c>
      <c r="AO51" s="43">
        <f t="shared" si="38"/>
        <v>315111</v>
      </c>
      <c r="AP51" s="44">
        <v>11596</v>
      </c>
      <c r="AQ51" s="43">
        <v>6777</v>
      </c>
      <c r="AR51" s="44">
        <v>10226</v>
      </c>
      <c r="AS51" s="43">
        <v>1544</v>
      </c>
      <c r="AT51" s="51">
        <v>250321</v>
      </c>
      <c r="AU51" s="44">
        <f t="shared" si="39"/>
        <v>280464</v>
      </c>
      <c r="AV51" s="45">
        <f t="shared" si="40"/>
        <v>21822</v>
      </c>
      <c r="AW51" s="43">
        <f t="shared" si="41"/>
        <v>258642</v>
      </c>
      <c r="AX51" s="44">
        <v>56945</v>
      </c>
      <c r="AY51" s="43">
        <v>26421</v>
      </c>
      <c r="AZ51" s="44">
        <v>30469</v>
      </c>
      <c r="BA51" s="43">
        <v>3517</v>
      </c>
      <c r="BB51" s="51">
        <v>506580</v>
      </c>
      <c r="BC51" s="44">
        <f t="shared" si="42"/>
        <v>623932</v>
      </c>
      <c r="BD51" s="45">
        <f t="shared" si="43"/>
        <v>87414</v>
      </c>
      <c r="BE51" s="43">
        <f t="shared" si="44"/>
        <v>536518</v>
      </c>
      <c r="BF51" s="44">
        <v>28145</v>
      </c>
      <c r="BG51" s="43">
        <v>18121</v>
      </c>
      <c r="BH51" s="44">
        <v>17998</v>
      </c>
      <c r="BI51" s="43">
        <v>2336</v>
      </c>
      <c r="BJ51" s="51">
        <v>291270</v>
      </c>
      <c r="BK51" s="44">
        <f t="shared" si="45"/>
        <v>357870</v>
      </c>
      <c r="BL51" s="45">
        <f t="shared" si="46"/>
        <v>46143</v>
      </c>
      <c r="BM51" s="43">
        <f t="shared" si="47"/>
        <v>311727</v>
      </c>
    </row>
    <row r="52" spans="1:65" x14ac:dyDescent="0.35">
      <c r="A52" s="77" t="s">
        <v>74</v>
      </c>
      <c r="B52" s="44">
        <v>8661</v>
      </c>
      <c r="C52" s="43">
        <v>3471</v>
      </c>
      <c r="D52" s="44">
        <v>8190</v>
      </c>
      <c r="E52" s="43">
        <v>3133</v>
      </c>
      <c r="F52" s="51">
        <v>260465</v>
      </c>
      <c r="G52" s="44">
        <f t="shared" si="24"/>
        <v>283920</v>
      </c>
      <c r="H52" s="45">
        <f t="shared" si="25"/>
        <v>16851</v>
      </c>
      <c r="I52" s="43">
        <f t="shared" si="26"/>
        <v>267069</v>
      </c>
      <c r="J52" s="44">
        <v>5019</v>
      </c>
      <c r="K52" s="43">
        <v>5879</v>
      </c>
      <c r="L52" s="44">
        <v>4355</v>
      </c>
      <c r="M52" s="43">
        <v>3366</v>
      </c>
      <c r="N52" s="51">
        <v>227993</v>
      </c>
      <c r="O52" s="44">
        <f t="shared" si="27"/>
        <v>246612</v>
      </c>
      <c r="P52" s="45">
        <f t="shared" si="28"/>
        <v>9374</v>
      </c>
      <c r="Q52" s="43">
        <f t="shared" si="29"/>
        <v>237238</v>
      </c>
      <c r="R52" s="44">
        <v>1934</v>
      </c>
      <c r="S52" s="43">
        <v>1058</v>
      </c>
      <c r="T52" s="44">
        <v>1654</v>
      </c>
      <c r="U52" s="43">
        <v>234</v>
      </c>
      <c r="V52" s="51">
        <v>28746</v>
      </c>
      <c r="W52" s="44">
        <f t="shared" si="30"/>
        <v>33626</v>
      </c>
      <c r="X52" s="45">
        <f t="shared" si="31"/>
        <v>3588</v>
      </c>
      <c r="Y52" s="43">
        <f t="shared" si="32"/>
        <v>30038</v>
      </c>
      <c r="Z52" s="44">
        <v>2575</v>
      </c>
      <c r="AA52" s="43">
        <v>1865</v>
      </c>
      <c r="AB52" s="44">
        <v>3672</v>
      </c>
      <c r="AC52" s="43">
        <v>760</v>
      </c>
      <c r="AD52" s="51">
        <v>117566</v>
      </c>
      <c r="AE52" s="44">
        <f t="shared" si="33"/>
        <v>126438</v>
      </c>
      <c r="AF52" s="45">
        <f t="shared" si="34"/>
        <v>6247</v>
      </c>
      <c r="AG52" s="43">
        <f t="shared" si="35"/>
        <v>120191</v>
      </c>
      <c r="AH52" s="44">
        <v>21537</v>
      </c>
      <c r="AI52" s="43">
        <v>7824</v>
      </c>
      <c r="AJ52" s="44">
        <v>14595</v>
      </c>
      <c r="AK52" s="43">
        <v>5105</v>
      </c>
      <c r="AL52" s="51">
        <v>300001</v>
      </c>
      <c r="AM52" s="44">
        <f t="shared" si="36"/>
        <v>349062</v>
      </c>
      <c r="AN52" s="45">
        <f t="shared" si="37"/>
        <v>36132</v>
      </c>
      <c r="AO52" s="43">
        <f t="shared" si="38"/>
        <v>312930</v>
      </c>
      <c r="AP52" s="44">
        <v>61330</v>
      </c>
      <c r="AQ52" s="43">
        <v>7072</v>
      </c>
      <c r="AR52" s="44">
        <v>4194</v>
      </c>
      <c r="AS52" s="43">
        <v>7963</v>
      </c>
      <c r="AT52" s="51">
        <v>248884</v>
      </c>
      <c r="AU52" s="44">
        <f t="shared" si="39"/>
        <v>329443</v>
      </c>
      <c r="AV52" s="45">
        <f t="shared" si="40"/>
        <v>65524</v>
      </c>
      <c r="AW52" s="43">
        <f t="shared" si="41"/>
        <v>263919</v>
      </c>
      <c r="AX52" s="44">
        <v>20344</v>
      </c>
      <c r="AY52" s="43">
        <v>18380</v>
      </c>
      <c r="AZ52" s="44">
        <v>13456</v>
      </c>
      <c r="BA52" s="43">
        <v>8628</v>
      </c>
      <c r="BB52" s="51">
        <v>529364</v>
      </c>
      <c r="BC52" s="44">
        <f t="shared" si="42"/>
        <v>590172</v>
      </c>
      <c r="BD52" s="45">
        <f t="shared" si="43"/>
        <v>33800</v>
      </c>
      <c r="BE52" s="43">
        <f t="shared" si="44"/>
        <v>556372</v>
      </c>
      <c r="BF52" s="44">
        <v>6518</v>
      </c>
      <c r="BG52" s="43">
        <v>10725</v>
      </c>
      <c r="BH52" s="44">
        <v>9189</v>
      </c>
      <c r="BI52" s="43">
        <v>7398</v>
      </c>
      <c r="BJ52" s="51">
        <v>303397</v>
      </c>
      <c r="BK52" s="44">
        <f t="shared" si="45"/>
        <v>337227</v>
      </c>
      <c r="BL52" s="45">
        <f t="shared" si="46"/>
        <v>15707</v>
      </c>
      <c r="BM52" s="43">
        <f t="shared" si="47"/>
        <v>321520</v>
      </c>
    </row>
    <row r="53" spans="1:65" x14ac:dyDescent="0.35">
      <c r="A53" s="77" t="s">
        <v>75</v>
      </c>
      <c r="B53" s="44">
        <v>8835</v>
      </c>
      <c r="C53" s="43">
        <v>2065</v>
      </c>
      <c r="D53" s="44">
        <v>8052</v>
      </c>
      <c r="E53" s="43">
        <v>1593</v>
      </c>
      <c r="F53" s="51">
        <v>258223</v>
      </c>
      <c r="G53" s="44">
        <f t="shared" si="24"/>
        <v>278768</v>
      </c>
      <c r="H53" s="45">
        <f t="shared" si="25"/>
        <v>16887</v>
      </c>
      <c r="I53" s="43">
        <f t="shared" si="26"/>
        <v>261881</v>
      </c>
      <c r="J53" s="44">
        <v>7558</v>
      </c>
      <c r="K53" s="43">
        <v>1873</v>
      </c>
      <c r="L53" s="44">
        <v>6218</v>
      </c>
      <c r="M53" s="43">
        <v>1517</v>
      </c>
      <c r="N53" s="51">
        <v>230296</v>
      </c>
      <c r="O53" s="44">
        <f t="shared" si="27"/>
        <v>247462</v>
      </c>
      <c r="P53" s="45">
        <f t="shared" si="28"/>
        <v>13776</v>
      </c>
      <c r="Q53" s="43">
        <f t="shared" si="29"/>
        <v>233686</v>
      </c>
      <c r="R53" s="44">
        <v>840</v>
      </c>
      <c r="S53" s="43">
        <v>204</v>
      </c>
      <c r="T53" s="44">
        <v>2078</v>
      </c>
      <c r="U53" s="43">
        <v>226</v>
      </c>
      <c r="V53" s="51">
        <v>29196</v>
      </c>
      <c r="W53" s="44">
        <f t="shared" si="30"/>
        <v>32544</v>
      </c>
      <c r="X53" s="45">
        <f t="shared" si="31"/>
        <v>2918</v>
      </c>
      <c r="Y53" s="43">
        <f t="shared" si="32"/>
        <v>29626</v>
      </c>
      <c r="Z53" s="44">
        <v>1513</v>
      </c>
      <c r="AA53" s="43">
        <v>715</v>
      </c>
      <c r="AB53" s="44">
        <v>1446</v>
      </c>
      <c r="AC53" s="43">
        <v>428</v>
      </c>
      <c r="AD53" s="51">
        <v>119015</v>
      </c>
      <c r="AE53" s="44">
        <f t="shared" si="33"/>
        <v>123117</v>
      </c>
      <c r="AF53" s="45">
        <f t="shared" si="34"/>
        <v>2959</v>
      </c>
      <c r="AG53" s="43">
        <f t="shared" si="35"/>
        <v>120158</v>
      </c>
      <c r="AH53" s="44">
        <v>8857</v>
      </c>
      <c r="AI53" s="43">
        <v>1996</v>
      </c>
      <c r="AJ53" s="44">
        <v>8229</v>
      </c>
      <c r="AK53" s="43">
        <v>1803</v>
      </c>
      <c r="AL53" s="51">
        <v>304980</v>
      </c>
      <c r="AM53" s="44">
        <f t="shared" si="36"/>
        <v>325865</v>
      </c>
      <c r="AN53" s="45">
        <f t="shared" si="37"/>
        <v>17086</v>
      </c>
      <c r="AO53" s="43">
        <f t="shared" si="38"/>
        <v>308779</v>
      </c>
      <c r="AP53" s="44">
        <v>6439</v>
      </c>
      <c r="AQ53" s="43">
        <v>1545</v>
      </c>
      <c r="AR53" s="44">
        <v>5124</v>
      </c>
      <c r="AS53" s="43">
        <v>1485</v>
      </c>
      <c r="AT53" s="51">
        <v>257128</v>
      </c>
      <c r="AU53" s="44">
        <f t="shared" si="39"/>
        <v>271721</v>
      </c>
      <c r="AV53" s="45">
        <f t="shared" si="40"/>
        <v>11563</v>
      </c>
      <c r="AW53" s="43">
        <f t="shared" si="41"/>
        <v>260158</v>
      </c>
      <c r="AX53" s="44">
        <v>24897</v>
      </c>
      <c r="AY53" s="43">
        <v>3861</v>
      </c>
      <c r="AZ53" s="44">
        <v>14659</v>
      </c>
      <c r="BA53" s="43">
        <v>4361</v>
      </c>
      <c r="BB53" s="51">
        <v>540858</v>
      </c>
      <c r="BC53" s="44">
        <f t="shared" si="42"/>
        <v>588636</v>
      </c>
      <c r="BD53" s="45">
        <f t="shared" si="43"/>
        <v>39556</v>
      </c>
      <c r="BE53" s="43">
        <f t="shared" si="44"/>
        <v>549080</v>
      </c>
      <c r="BF53" s="44">
        <v>11071</v>
      </c>
      <c r="BG53" s="43">
        <v>4080</v>
      </c>
      <c r="BH53" s="44">
        <v>9072</v>
      </c>
      <c r="BI53" s="43">
        <v>3135</v>
      </c>
      <c r="BJ53" s="51">
        <v>309143</v>
      </c>
      <c r="BK53" s="44">
        <f t="shared" si="45"/>
        <v>336501</v>
      </c>
      <c r="BL53" s="45">
        <f t="shared" si="46"/>
        <v>20143</v>
      </c>
      <c r="BM53" s="43">
        <f t="shared" si="47"/>
        <v>316358</v>
      </c>
    </row>
    <row r="54" spans="1:65" x14ac:dyDescent="0.35">
      <c r="A54" s="77" t="s">
        <v>76</v>
      </c>
      <c r="B54" s="44">
        <v>17125</v>
      </c>
      <c r="C54" s="43">
        <v>48831</v>
      </c>
      <c r="D54" s="44">
        <v>12872</v>
      </c>
      <c r="E54" s="43">
        <v>40076</v>
      </c>
      <c r="F54" s="51">
        <v>168046</v>
      </c>
      <c r="G54" s="44">
        <f t="shared" si="24"/>
        <v>286950</v>
      </c>
      <c r="H54" s="45">
        <f t="shared" si="25"/>
        <v>29997</v>
      </c>
      <c r="I54" s="43">
        <f t="shared" si="26"/>
        <v>256953</v>
      </c>
      <c r="J54" s="44">
        <v>10264</v>
      </c>
      <c r="K54" s="43">
        <v>56924</v>
      </c>
      <c r="L54" s="44">
        <v>8322</v>
      </c>
      <c r="M54" s="43">
        <v>34957</v>
      </c>
      <c r="N54" s="51">
        <v>140501</v>
      </c>
      <c r="O54" s="44">
        <f t="shared" si="27"/>
        <v>250968</v>
      </c>
      <c r="P54" s="45">
        <f t="shared" si="28"/>
        <v>18586</v>
      </c>
      <c r="Q54" s="43">
        <f t="shared" si="29"/>
        <v>232382</v>
      </c>
      <c r="R54" s="44">
        <v>2059</v>
      </c>
      <c r="S54" s="43">
        <v>7455</v>
      </c>
      <c r="T54" s="44">
        <v>1995</v>
      </c>
      <c r="U54" s="43">
        <v>6033</v>
      </c>
      <c r="V54" s="51">
        <v>15107</v>
      </c>
      <c r="W54" s="44">
        <f t="shared" si="30"/>
        <v>32649</v>
      </c>
      <c r="X54" s="45">
        <f t="shared" si="31"/>
        <v>4054</v>
      </c>
      <c r="Y54" s="43">
        <f t="shared" si="32"/>
        <v>28595</v>
      </c>
      <c r="Z54" s="44">
        <v>6952</v>
      </c>
      <c r="AA54" s="43">
        <v>47811</v>
      </c>
      <c r="AB54" s="44">
        <v>4211</v>
      </c>
      <c r="AC54" s="43">
        <v>25551</v>
      </c>
      <c r="AD54" s="51">
        <v>43760</v>
      </c>
      <c r="AE54" s="44">
        <f t="shared" si="33"/>
        <v>128285</v>
      </c>
      <c r="AF54" s="45">
        <f t="shared" si="34"/>
        <v>11163</v>
      </c>
      <c r="AG54" s="43">
        <f t="shared" si="35"/>
        <v>117122</v>
      </c>
      <c r="AH54" s="44">
        <v>44650</v>
      </c>
      <c r="AI54" s="43">
        <v>71863</v>
      </c>
      <c r="AJ54" s="44">
        <v>15641</v>
      </c>
      <c r="AK54" s="43">
        <v>51039</v>
      </c>
      <c r="AL54" s="51">
        <v>178266</v>
      </c>
      <c r="AM54" s="44">
        <f t="shared" si="36"/>
        <v>361459</v>
      </c>
      <c r="AN54" s="45">
        <f t="shared" si="37"/>
        <v>60291</v>
      </c>
      <c r="AO54" s="43">
        <f t="shared" si="38"/>
        <v>301168</v>
      </c>
      <c r="AP54" s="44">
        <v>23734</v>
      </c>
      <c r="AQ54" s="43">
        <v>51010</v>
      </c>
      <c r="AR54" s="44">
        <v>6988</v>
      </c>
      <c r="AS54" s="43">
        <v>30921</v>
      </c>
      <c r="AT54" s="51">
        <v>177058</v>
      </c>
      <c r="AU54" s="44">
        <f t="shared" si="39"/>
        <v>289711</v>
      </c>
      <c r="AV54" s="45">
        <f t="shared" si="40"/>
        <v>30722</v>
      </c>
      <c r="AW54" s="43">
        <f t="shared" si="41"/>
        <v>258989</v>
      </c>
      <c r="AX54" s="44">
        <v>45413</v>
      </c>
      <c r="AY54" s="43">
        <v>84913</v>
      </c>
      <c r="AZ54" s="44">
        <v>24112</v>
      </c>
      <c r="BA54" s="43">
        <v>83876</v>
      </c>
      <c r="BB54" s="51">
        <v>378412</v>
      </c>
      <c r="BC54" s="44">
        <f t="shared" si="42"/>
        <v>616726</v>
      </c>
      <c r="BD54" s="45">
        <f t="shared" si="43"/>
        <v>69525</v>
      </c>
      <c r="BE54" s="43">
        <f t="shared" si="44"/>
        <v>547201</v>
      </c>
      <c r="BF54" s="44">
        <v>22650</v>
      </c>
      <c r="BG54" s="43">
        <v>92563</v>
      </c>
      <c r="BH54" s="44">
        <v>14612</v>
      </c>
      <c r="BI54" s="43">
        <v>59743</v>
      </c>
      <c r="BJ54" s="51">
        <v>159254</v>
      </c>
      <c r="BK54" s="44">
        <f t="shared" si="45"/>
        <v>348822</v>
      </c>
      <c r="BL54" s="45">
        <f t="shared" si="46"/>
        <v>37262</v>
      </c>
      <c r="BM54" s="43">
        <f t="shared" si="47"/>
        <v>311560</v>
      </c>
    </row>
    <row r="55" spans="1:65" x14ac:dyDescent="0.35">
      <c r="A55" s="77" t="s">
        <v>77</v>
      </c>
      <c r="B55" s="44">
        <v>11207</v>
      </c>
      <c r="C55" s="43">
        <v>33828</v>
      </c>
      <c r="D55" s="44">
        <v>8907</v>
      </c>
      <c r="E55" s="43">
        <v>20573</v>
      </c>
      <c r="F55" s="51">
        <v>210156</v>
      </c>
      <c r="G55" s="44">
        <f t="shared" si="24"/>
        <v>284671</v>
      </c>
      <c r="H55" s="45">
        <f t="shared" si="25"/>
        <v>20114</v>
      </c>
      <c r="I55" s="43">
        <f t="shared" si="26"/>
        <v>264557</v>
      </c>
      <c r="J55" s="44">
        <v>7783</v>
      </c>
      <c r="K55" s="43">
        <v>39339</v>
      </c>
      <c r="L55" s="44">
        <v>6667</v>
      </c>
      <c r="M55" s="43">
        <v>21542</v>
      </c>
      <c r="N55" s="51">
        <v>174776</v>
      </c>
      <c r="O55" s="44">
        <f t="shared" si="27"/>
        <v>250107</v>
      </c>
      <c r="P55" s="45">
        <f t="shared" si="28"/>
        <v>14450</v>
      </c>
      <c r="Q55" s="43">
        <f t="shared" si="29"/>
        <v>235657</v>
      </c>
      <c r="R55" s="44">
        <v>1401</v>
      </c>
      <c r="S55" s="43">
        <v>5281</v>
      </c>
      <c r="T55" s="44">
        <v>876</v>
      </c>
      <c r="U55" s="43">
        <v>3121</v>
      </c>
      <c r="V55" s="51">
        <v>21323</v>
      </c>
      <c r="W55" s="44">
        <f t="shared" si="30"/>
        <v>32002</v>
      </c>
      <c r="X55" s="45">
        <f t="shared" si="31"/>
        <v>2277</v>
      </c>
      <c r="Y55" s="43">
        <f t="shared" si="32"/>
        <v>29725</v>
      </c>
      <c r="Z55" s="44">
        <v>5848</v>
      </c>
      <c r="AA55" s="43">
        <v>32017</v>
      </c>
      <c r="AB55" s="44">
        <v>2396</v>
      </c>
      <c r="AC55" s="43">
        <v>22079</v>
      </c>
      <c r="AD55" s="51">
        <v>67415</v>
      </c>
      <c r="AE55" s="44">
        <f t="shared" si="33"/>
        <v>129755</v>
      </c>
      <c r="AF55" s="45">
        <f t="shared" si="34"/>
        <v>8244</v>
      </c>
      <c r="AG55" s="43">
        <f t="shared" si="35"/>
        <v>121511</v>
      </c>
      <c r="AH55" s="44">
        <v>28135</v>
      </c>
      <c r="AI55" s="43">
        <v>53913</v>
      </c>
      <c r="AJ55" s="44">
        <v>11033</v>
      </c>
      <c r="AK55" s="43">
        <v>34541</v>
      </c>
      <c r="AL55" s="51">
        <v>239107</v>
      </c>
      <c r="AM55" s="44">
        <f t="shared" si="36"/>
        <v>366729</v>
      </c>
      <c r="AN55" s="45">
        <f t="shared" si="37"/>
        <v>39168</v>
      </c>
      <c r="AO55" s="43">
        <f t="shared" si="38"/>
        <v>327561</v>
      </c>
      <c r="AP55" s="44">
        <v>11025</v>
      </c>
      <c r="AQ55" s="43">
        <v>38993</v>
      </c>
      <c r="AR55" s="44">
        <v>5332</v>
      </c>
      <c r="AS55" s="43">
        <v>22399</v>
      </c>
      <c r="AT55" s="51">
        <v>200751</v>
      </c>
      <c r="AU55" s="44">
        <f t="shared" si="39"/>
        <v>278500</v>
      </c>
      <c r="AV55" s="45">
        <f t="shared" si="40"/>
        <v>16357</v>
      </c>
      <c r="AW55" s="43">
        <f t="shared" si="41"/>
        <v>262143</v>
      </c>
      <c r="AX55" s="44">
        <v>33169</v>
      </c>
      <c r="AY55" s="43">
        <v>72258</v>
      </c>
      <c r="AZ55" s="44">
        <v>16717</v>
      </c>
      <c r="BA55" s="43">
        <v>38766</v>
      </c>
      <c r="BB55" s="51">
        <v>463059</v>
      </c>
      <c r="BC55" s="44">
        <f t="shared" si="42"/>
        <v>623969</v>
      </c>
      <c r="BD55" s="45">
        <f t="shared" si="43"/>
        <v>49886</v>
      </c>
      <c r="BE55" s="43">
        <f t="shared" si="44"/>
        <v>574083</v>
      </c>
      <c r="BF55" s="44">
        <v>15223</v>
      </c>
      <c r="BG55" s="43">
        <v>70064</v>
      </c>
      <c r="BH55" s="44">
        <v>11281</v>
      </c>
      <c r="BI55" s="43">
        <v>41840</v>
      </c>
      <c r="BJ55" s="51">
        <v>209567</v>
      </c>
      <c r="BK55" s="44">
        <f t="shared" si="45"/>
        <v>347975</v>
      </c>
      <c r="BL55" s="45">
        <f t="shared" si="46"/>
        <v>26504</v>
      </c>
      <c r="BM55" s="43">
        <f t="shared" si="47"/>
        <v>321471</v>
      </c>
    </row>
    <row r="56" spans="1:65" x14ac:dyDescent="0.35">
      <c r="A56" s="77" t="s">
        <v>78</v>
      </c>
      <c r="B56" s="44">
        <v>14689</v>
      </c>
      <c r="C56" s="43">
        <v>13420</v>
      </c>
      <c r="D56" s="44">
        <v>12454</v>
      </c>
      <c r="E56" s="43">
        <v>23240</v>
      </c>
      <c r="F56" s="51">
        <v>227030</v>
      </c>
      <c r="G56" s="44">
        <f t="shared" si="24"/>
        <v>290833</v>
      </c>
      <c r="H56" s="45">
        <f t="shared" si="25"/>
        <v>27143</v>
      </c>
      <c r="I56" s="43">
        <f t="shared" si="26"/>
        <v>263690</v>
      </c>
      <c r="J56" s="44">
        <v>9977</v>
      </c>
      <c r="K56" s="43">
        <v>18309</v>
      </c>
      <c r="L56" s="44">
        <v>9759</v>
      </c>
      <c r="M56" s="43">
        <v>28607</v>
      </c>
      <c r="N56" s="51">
        <v>189173</v>
      </c>
      <c r="O56" s="44">
        <f t="shared" si="27"/>
        <v>255825</v>
      </c>
      <c r="P56" s="45">
        <f t="shared" si="28"/>
        <v>19736</v>
      </c>
      <c r="Q56" s="43">
        <f t="shared" si="29"/>
        <v>236089</v>
      </c>
      <c r="R56" s="44">
        <v>2326</v>
      </c>
      <c r="S56" s="43">
        <v>2759</v>
      </c>
      <c r="T56" s="44">
        <v>1358</v>
      </c>
      <c r="U56" s="43">
        <v>3789</v>
      </c>
      <c r="V56" s="51">
        <v>24629</v>
      </c>
      <c r="W56" s="44">
        <f t="shared" si="30"/>
        <v>34861</v>
      </c>
      <c r="X56" s="45">
        <f t="shared" si="31"/>
        <v>3684</v>
      </c>
      <c r="Y56" s="43">
        <f t="shared" si="32"/>
        <v>31177</v>
      </c>
      <c r="Z56" s="44">
        <v>4499</v>
      </c>
      <c r="AA56" s="43">
        <v>18067</v>
      </c>
      <c r="AB56" s="44">
        <v>3649</v>
      </c>
      <c r="AC56" s="43">
        <v>27159</v>
      </c>
      <c r="AD56" s="51">
        <v>82542</v>
      </c>
      <c r="AE56" s="44">
        <f t="shared" si="33"/>
        <v>135916</v>
      </c>
      <c r="AF56" s="45">
        <f t="shared" si="34"/>
        <v>8148</v>
      </c>
      <c r="AG56" s="43">
        <f t="shared" si="35"/>
        <v>127768</v>
      </c>
      <c r="AH56" s="44">
        <v>24556</v>
      </c>
      <c r="AI56" s="43">
        <v>25919</v>
      </c>
      <c r="AJ56" s="44">
        <v>15487</v>
      </c>
      <c r="AK56" s="43">
        <v>42465</v>
      </c>
      <c r="AL56" s="51">
        <v>254001</v>
      </c>
      <c r="AM56" s="44">
        <f t="shared" si="36"/>
        <v>362428</v>
      </c>
      <c r="AN56" s="45">
        <f t="shared" si="37"/>
        <v>40043</v>
      </c>
      <c r="AO56" s="43">
        <f t="shared" si="38"/>
        <v>322385</v>
      </c>
      <c r="AP56" s="44">
        <v>60012</v>
      </c>
      <c r="AQ56" s="43">
        <v>20448</v>
      </c>
      <c r="AR56" s="44">
        <v>13195</v>
      </c>
      <c r="AS56" s="43">
        <v>30092</v>
      </c>
      <c r="AT56" s="51">
        <v>211712</v>
      </c>
      <c r="AU56" s="44">
        <f t="shared" si="39"/>
        <v>335459</v>
      </c>
      <c r="AV56" s="45">
        <f t="shared" si="40"/>
        <v>73207</v>
      </c>
      <c r="AW56" s="43">
        <f t="shared" si="41"/>
        <v>262252</v>
      </c>
      <c r="AX56" s="44">
        <v>38047</v>
      </c>
      <c r="AY56" s="43">
        <v>39142</v>
      </c>
      <c r="AZ56" s="44">
        <v>24482</v>
      </c>
      <c r="BA56" s="43">
        <v>45212</v>
      </c>
      <c r="BB56" s="51">
        <v>494130</v>
      </c>
      <c r="BC56" s="44">
        <f t="shared" si="42"/>
        <v>641013</v>
      </c>
      <c r="BD56" s="45">
        <f t="shared" si="43"/>
        <v>62529</v>
      </c>
      <c r="BE56" s="43">
        <f t="shared" si="44"/>
        <v>578484</v>
      </c>
      <c r="BF56" s="44">
        <v>14736</v>
      </c>
      <c r="BG56" s="43">
        <v>31870</v>
      </c>
      <c r="BH56" s="44">
        <v>15306</v>
      </c>
      <c r="BI56" s="43">
        <v>55938</v>
      </c>
      <c r="BJ56" s="51">
        <v>236019</v>
      </c>
      <c r="BK56" s="44">
        <f t="shared" si="45"/>
        <v>353869</v>
      </c>
      <c r="BL56" s="45">
        <f t="shared" si="46"/>
        <v>30042</v>
      </c>
      <c r="BM56" s="43">
        <f t="shared" si="47"/>
        <v>323827</v>
      </c>
    </row>
    <row r="57" spans="1:65" x14ac:dyDescent="0.35">
      <c r="A57" s="77" t="s">
        <v>79</v>
      </c>
      <c r="B57" s="44">
        <v>4100</v>
      </c>
      <c r="C57" s="43">
        <v>12177</v>
      </c>
      <c r="D57" s="44">
        <v>3493</v>
      </c>
      <c r="E57" s="43">
        <v>25578</v>
      </c>
      <c r="F57" s="51">
        <v>231369</v>
      </c>
      <c r="G57" s="44">
        <f t="shared" si="24"/>
        <v>276717</v>
      </c>
      <c r="H57" s="45">
        <f t="shared" si="25"/>
        <v>7593</v>
      </c>
      <c r="I57" s="43">
        <f t="shared" si="26"/>
        <v>269124</v>
      </c>
      <c r="J57" s="44">
        <v>3307</v>
      </c>
      <c r="K57" s="43">
        <v>16892</v>
      </c>
      <c r="L57" s="44">
        <v>2752</v>
      </c>
      <c r="M57" s="43">
        <v>29099</v>
      </c>
      <c r="N57" s="51">
        <v>195430</v>
      </c>
      <c r="O57" s="44">
        <f t="shared" si="27"/>
        <v>247480</v>
      </c>
      <c r="P57" s="45">
        <f t="shared" si="28"/>
        <v>6059</v>
      </c>
      <c r="Q57" s="43">
        <f t="shared" si="29"/>
        <v>241421</v>
      </c>
      <c r="R57" s="44">
        <v>555</v>
      </c>
      <c r="S57" s="43">
        <v>2932</v>
      </c>
      <c r="T57" s="44">
        <v>879</v>
      </c>
      <c r="U57" s="43">
        <v>4122</v>
      </c>
      <c r="V57" s="51">
        <v>24994</v>
      </c>
      <c r="W57" s="44">
        <f t="shared" si="30"/>
        <v>33482</v>
      </c>
      <c r="X57" s="45">
        <f t="shared" si="31"/>
        <v>1434</v>
      </c>
      <c r="Y57" s="43">
        <f t="shared" si="32"/>
        <v>32048</v>
      </c>
      <c r="Z57" s="44">
        <v>840</v>
      </c>
      <c r="AA57" s="43">
        <v>20621</v>
      </c>
      <c r="AB57" s="44">
        <v>721</v>
      </c>
      <c r="AC57" s="43">
        <v>27420</v>
      </c>
      <c r="AD57" s="51">
        <v>82573</v>
      </c>
      <c r="AE57" s="44">
        <f t="shared" si="33"/>
        <v>132175</v>
      </c>
      <c r="AF57" s="45">
        <f t="shared" si="34"/>
        <v>1561</v>
      </c>
      <c r="AG57" s="43">
        <f t="shared" si="35"/>
        <v>130614</v>
      </c>
      <c r="AH57" s="44">
        <v>4550</v>
      </c>
      <c r="AI57" s="43">
        <v>23614</v>
      </c>
      <c r="AJ57" s="44">
        <v>3737</v>
      </c>
      <c r="AK57" s="43">
        <v>44799</v>
      </c>
      <c r="AL57" s="51">
        <v>260630</v>
      </c>
      <c r="AM57" s="44">
        <f t="shared" si="36"/>
        <v>337330</v>
      </c>
      <c r="AN57" s="45">
        <f t="shared" si="37"/>
        <v>8287</v>
      </c>
      <c r="AO57" s="43">
        <f t="shared" si="38"/>
        <v>329043</v>
      </c>
      <c r="AP57" s="44">
        <v>2667</v>
      </c>
      <c r="AQ57" s="43">
        <v>16531</v>
      </c>
      <c r="AR57" s="44">
        <v>2033</v>
      </c>
      <c r="AS57" s="43">
        <v>27447</v>
      </c>
      <c r="AT57" s="51">
        <v>222996</v>
      </c>
      <c r="AU57" s="44">
        <f t="shared" si="39"/>
        <v>271674</v>
      </c>
      <c r="AV57" s="45">
        <f t="shared" si="40"/>
        <v>4700</v>
      </c>
      <c r="AW57" s="43">
        <f t="shared" si="41"/>
        <v>266974</v>
      </c>
      <c r="AX57" s="44">
        <v>12099</v>
      </c>
      <c r="AY57" s="43">
        <v>28412</v>
      </c>
      <c r="AZ57" s="44">
        <v>6144</v>
      </c>
      <c r="BA57" s="43">
        <v>47376</v>
      </c>
      <c r="BB57" s="51">
        <v>523780</v>
      </c>
      <c r="BC57" s="44">
        <f t="shared" si="42"/>
        <v>617811</v>
      </c>
      <c r="BD57" s="45">
        <f t="shared" si="43"/>
        <v>18243</v>
      </c>
      <c r="BE57" s="43">
        <f t="shared" si="44"/>
        <v>599568</v>
      </c>
      <c r="BF57" s="44">
        <v>4997</v>
      </c>
      <c r="BG57" s="43">
        <v>28729</v>
      </c>
      <c r="BH57" s="44">
        <v>4434</v>
      </c>
      <c r="BI57" s="43">
        <v>57934</v>
      </c>
      <c r="BJ57" s="51">
        <v>246047</v>
      </c>
      <c r="BK57" s="44">
        <f t="shared" si="45"/>
        <v>342141</v>
      </c>
      <c r="BL57" s="45">
        <f t="shared" si="46"/>
        <v>9431</v>
      </c>
      <c r="BM57" s="43">
        <f t="shared" si="47"/>
        <v>332710</v>
      </c>
    </row>
    <row r="58" spans="1:65" x14ac:dyDescent="0.35">
      <c r="A58" s="77" t="s">
        <v>80</v>
      </c>
      <c r="B58" s="44">
        <v>9506</v>
      </c>
      <c r="C58" s="43">
        <v>11341</v>
      </c>
      <c r="D58" s="44">
        <v>14824</v>
      </c>
      <c r="E58" s="43">
        <v>20266</v>
      </c>
      <c r="F58" s="51">
        <v>225739</v>
      </c>
      <c r="G58" s="44">
        <f t="shared" si="24"/>
        <v>281676</v>
      </c>
      <c r="H58" s="45">
        <f t="shared" si="25"/>
        <v>24330</v>
      </c>
      <c r="I58" s="43">
        <f t="shared" si="26"/>
        <v>257346</v>
      </c>
      <c r="J58" s="44">
        <v>7666</v>
      </c>
      <c r="K58" s="43">
        <v>16624</v>
      </c>
      <c r="L58" s="44">
        <v>10184</v>
      </c>
      <c r="M58" s="43">
        <v>22447</v>
      </c>
      <c r="N58" s="51">
        <v>195171</v>
      </c>
      <c r="O58" s="44">
        <f t="shared" si="27"/>
        <v>252092</v>
      </c>
      <c r="P58" s="45">
        <f t="shared" si="28"/>
        <v>17850</v>
      </c>
      <c r="Q58" s="43">
        <f t="shared" si="29"/>
        <v>234242</v>
      </c>
      <c r="R58" s="44">
        <v>1351</v>
      </c>
      <c r="S58" s="43">
        <v>2477</v>
      </c>
      <c r="T58" s="44">
        <v>1963</v>
      </c>
      <c r="U58" s="43">
        <v>3202</v>
      </c>
      <c r="V58" s="51">
        <v>25114</v>
      </c>
      <c r="W58" s="44">
        <f t="shared" si="30"/>
        <v>34107</v>
      </c>
      <c r="X58" s="45">
        <f t="shared" si="31"/>
        <v>3314</v>
      </c>
      <c r="Y58" s="43">
        <f t="shared" si="32"/>
        <v>30793</v>
      </c>
      <c r="Z58" s="44">
        <v>4717</v>
      </c>
      <c r="AA58" s="43">
        <v>17203</v>
      </c>
      <c r="AB58" s="44">
        <v>6420</v>
      </c>
      <c r="AC58" s="43">
        <v>22325</v>
      </c>
      <c r="AD58" s="51">
        <v>85681</v>
      </c>
      <c r="AE58" s="44">
        <f t="shared" si="33"/>
        <v>136346</v>
      </c>
      <c r="AF58" s="45">
        <f t="shared" si="34"/>
        <v>11137</v>
      </c>
      <c r="AG58" s="43">
        <f t="shared" si="35"/>
        <v>125209</v>
      </c>
      <c r="AH58" s="44">
        <v>25484</v>
      </c>
      <c r="AI58" s="43">
        <v>22959</v>
      </c>
      <c r="AJ58" s="44">
        <v>19503</v>
      </c>
      <c r="AK58" s="43">
        <v>32199</v>
      </c>
      <c r="AL58" s="51">
        <v>256298</v>
      </c>
      <c r="AM58" s="44">
        <f t="shared" si="36"/>
        <v>356443</v>
      </c>
      <c r="AN58" s="45">
        <f t="shared" si="37"/>
        <v>44987</v>
      </c>
      <c r="AO58" s="43">
        <f t="shared" si="38"/>
        <v>311456</v>
      </c>
      <c r="AP58" s="44">
        <v>8634</v>
      </c>
      <c r="AQ58" s="43">
        <v>16670</v>
      </c>
      <c r="AR58" s="44">
        <v>8343</v>
      </c>
      <c r="AS58" s="43">
        <v>20271</v>
      </c>
      <c r="AT58" s="51">
        <v>224709</v>
      </c>
      <c r="AU58" s="44">
        <f t="shared" si="39"/>
        <v>278627</v>
      </c>
      <c r="AV58" s="45">
        <f t="shared" si="40"/>
        <v>16977</v>
      </c>
      <c r="AW58" s="43">
        <f t="shared" si="41"/>
        <v>261650</v>
      </c>
      <c r="AX58" s="44">
        <v>31981</v>
      </c>
      <c r="AY58" s="43">
        <v>27594</v>
      </c>
      <c r="AZ58" s="44">
        <v>28623</v>
      </c>
      <c r="BA58" s="43">
        <v>45562</v>
      </c>
      <c r="BB58" s="51">
        <v>507648</v>
      </c>
      <c r="BC58" s="44">
        <f t="shared" si="42"/>
        <v>641408</v>
      </c>
      <c r="BD58" s="45">
        <f t="shared" si="43"/>
        <v>60604</v>
      </c>
      <c r="BE58" s="43">
        <f t="shared" si="44"/>
        <v>580804</v>
      </c>
      <c r="BF58" s="44">
        <v>14747</v>
      </c>
      <c r="BG58" s="43">
        <v>30761</v>
      </c>
      <c r="BH58" s="44">
        <v>19487</v>
      </c>
      <c r="BI58" s="43">
        <v>41575</v>
      </c>
      <c r="BJ58" s="51">
        <v>245111</v>
      </c>
      <c r="BK58" s="44">
        <f t="shared" si="45"/>
        <v>351681</v>
      </c>
      <c r="BL58" s="45">
        <f t="shared" si="46"/>
        <v>34234</v>
      </c>
      <c r="BM58" s="43">
        <f t="shared" si="47"/>
        <v>317447</v>
      </c>
    </row>
    <row r="59" spans="1:65" x14ac:dyDescent="0.35">
      <c r="A59" s="77" t="s">
        <v>81</v>
      </c>
      <c r="B59" s="44">
        <v>11372</v>
      </c>
      <c r="C59" s="43">
        <v>28102</v>
      </c>
      <c r="D59" s="44">
        <v>10485</v>
      </c>
      <c r="E59" s="43">
        <v>21050</v>
      </c>
      <c r="F59" s="51">
        <v>206374</v>
      </c>
      <c r="G59" s="44">
        <f t="shared" si="24"/>
        <v>277383</v>
      </c>
      <c r="H59" s="45">
        <f t="shared" si="25"/>
        <v>21857</v>
      </c>
      <c r="I59" s="43">
        <f t="shared" si="26"/>
        <v>255526</v>
      </c>
      <c r="J59" s="44">
        <v>8926</v>
      </c>
      <c r="K59" s="43">
        <v>33698</v>
      </c>
      <c r="L59" s="44">
        <v>7875</v>
      </c>
      <c r="M59" s="43">
        <v>23437</v>
      </c>
      <c r="N59" s="51">
        <v>176579</v>
      </c>
      <c r="O59" s="44">
        <f t="shared" si="27"/>
        <v>250515</v>
      </c>
      <c r="P59" s="45">
        <f t="shared" si="28"/>
        <v>16801</v>
      </c>
      <c r="Q59" s="43">
        <f t="shared" si="29"/>
        <v>233714</v>
      </c>
      <c r="R59" s="44">
        <v>1985</v>
      </c>
      <c r="S59" s="43">
        <v>4891</v>
      </c>
      <c r="T59" s="44">
        <v>1113</v>
      </c>
      <c r="U59" s="43">
        <v>3356</v>
      </c>
      <c r="V59" s="51">
        <v>22902</v>
      </c>
      <c r="W59" s="44">
        <f t="shared" si="30"/>
        <v>34247</v>
      </c>
      <c r="X59" s="45">
        <f t="shared" si="31"/>
        <v>3098</v>
      </c>
      <c r="Y59" s="43">
        <f t="shared" si="32"/>
        <v>31149</v>
      </c>
      <c r="Z59" s="44">
        <v>5778</v>
      </c>
      <c r="AA59" s="43">
        <v>29357</v>
      </c>
      <c r="AB59" s="44">
        <v>3476</v>
      </c>
      <c r="AC59" s="43">
        <v>24431</v>
      </c>
      <c r="AD59" s="51">
        <v>73245</v>
      </c>
      <c r="AE59" s="44">
        <f t="shared" si="33"/>
        <v>136287</v>
      </c>
      <c r="AF59" s="45">
        <f t="shared" si="34"/>
        <v>9254</v>
      </c>
      <c r="AG59" s="43">
        <f t="shared" si="35"/>
        <v>127033</v>
      </c>
      <c r="AH59" s="44">
        <v>27278</v>
      </c>
      <c r="AI59" s="43">
        <v>46122</v>
      </c>
      <c r="AJ59" s="44">
        <v>12679</v>
      </c>
      <c r="AK59" s="43">
        <v>35623</v>
      </c>
      <c r="AL59" s="51">
        <v>232805</v>
      </c>
      <c r="AM59" s="44">
        <f t="shared" si="36"/>
        <v>354507</v>
      </c>
      <c r="AN59" s="45">
        <f t="shared" si="37"/>
        <v>39957</v>
      </c>
      <c r="AO59" s="43">
        <f t="shared" si="38"/>
        <v>314550</v>
      </c>
      <c r="AP59" s="44">
        <v>7739</v>
      </c>
      <c r="AQ59" s="43">
        <v>31522</v>
      </c>
      <c r="AR59" s="44">
        <v>6275</v>
      </c>
      <c r="AS59" s="43">
        <v>21625</v>
      </c>
      <c r="AT59" s="51">
        <v>210880</v>
      </c>
      <c r="AU59" s="44">
        <f t="shared" si="39"/>
        <v>278041</v>
      </c>
      <c r="AV59" s="45">
        <f t="shared" si="40"/>
        <v>14014</v>
      </c>
      <c r="AW59" s="43">
        <f t="shared" si="41"/>
        <v>264027</v>
      </c>
      <c r="AX59" s="44">
        <v>35799</v>
      </c>
      <c r="AY59" s="43">
        <v>67464</v>
      </c>
      <c r="AZ59" s="44">
        <v>21253</v>
      </c>
      <c r="BA59" s="43">
        <v>40645</v>
      </c>
      <c r="BB59" s="51">
        <v>481760</v>
      </c>
      <c r="BC59" s="44">
        <f t="shared" si="42"/>
        <v>646921</v>
      </c>
      <c r="BD59" s="45">
        <f t="shared" si="43"/>
        <v>57052</v>
      </c>
      <c r="BE59" s="43">
        <f t="shared" si="44"/>
        <v>589869</v>
      </c>
      <c r="BF59" s="44">
        <v>16176</v>
      </c>
      <c r="BG59" s="43">
        <v>60770</v>
      </c>
      <c r="BH59" s="44">
        <v>13691</v>
      </c>
      <c r="BI59" s="43">
        <v>46123</v>
      </c>
      <c r="BJ59" s="51">
        <v>210585</v>
      </c>
      <c r="BK59" s="44">
        <f t="shared" si="45"/>
        <v>347345</v>
      </c>
      <c r="BL59" s="45">
        <f t="shared" si="46"/>
        <v>29867</v>
      </c>
      <c r="BM59" s="43">
        <f t="shared" si="47"/>
        <v>317478</v>
      </c>
    </row>
    <row r="60" spans="1:65" x14ac:dyDescent="0.35">
      <c r="A60" s="77" t="s">
        <v>82</v>
      </c>
      <c r="B60" s="44">
        <v>12380</v>
      </c>
      <c r="C60" s="43">
        <v>16278</v>
      </c>
      <c r="D60" s="44">
        <v>9417</v>
      </c>
      <c r="E60" s="43">
        <v>17234</v>
      </c>
      <c r="F60" s="51">
        <v>224541</v>
      </c>
      <c r="G60" s="44">
        <f t="shared" si="24"/>
        <v>279850</v>
      </c>
      <c r="H60" s="45">
        <f t="shared" si="25"/>
        <v>21797</v>
      </c>
      <c r="I60" s="43">
        <f t="shared" si="26"/>
        <v>258053</v>
      </c>
      <c r="J60" s="44">
        <v>8679</v>
      </c>
      <c r="K60" s="43">
        <v>21840</v>
      </c>
      <c r="L60" s="44">
        <v>7275</v>
      </c>
      <c r="M60" s="43">
        <v>22133</v>
      </c>
      <c r="N60" s="51">
        <v>192678</v>
      </c>
      <c r="O60" s="44">
        <f t="shared" si="27"/>
        <v>252605</v>
      </c>
      <c r="P60" s="45">
        <f t="shared" si="28"/>
        <v>15954</v>
      </c>
      <c r="Q60" s="43">
        <f t="shared" si="29"/>
        <v>236651</v>
      </c>
      <c r="R60" s="44">
        <v>2653</v>
      </c>
      <c r="S60" s="43">
        <v>3118</v>
      </c>
      <c r="T60" s="44">
        <v>1184</v>
      </c>
      <c r="U60" s="43">
        <v>3387</v>
      </c>
      <c r="V60" s="51">
        <v>26224</v>
      </c>
      <c r="W60" s="44">
        <f t="shared" si="30"/>
        <v>36566</v>
      </c>
      <c r="X60" s="45">
        <f t="shared" si="31"/>
        <v>3837</v>
      </c>
      <c r="Y60" s="43">
        <f t="shared" si="32"/>
        <v>32729</v>
      </c>
      <c r="Z60" s="44">
        <v>3961</v>
      </c>
      <c r="AA60" s="43">
        <v>23216</v>
      </c>
      <c r="AB60" s="44">
        <v>3373</v>
      </c>
      <c r="AC60" s="43">
        <v>21759</v>
      </c>
      <c r="AD60" s="51">
        <v>86659</v>
      </c>
      <c r="AE60" s="44">
        <f t="shared" si="33"/>
        <v>138968</v>
      </c>
      <c r="AF60" s="45">
        <f t="shared" si="34"/>
        <v>7334</v>
      </c>
      <c r="AG60" s="43">
        <f t="shared" si="35"/>
        <v>131634</v>
      </c>
      <c r="AH60" s="44">
        <v>20791</v>
      </c>
      <c r="AI60" s="43">
        <v>30595</v>
      </c>
      <c r="AJ60" s="44">
        <v>12593</v>
      </c>
      <c r="AK60" s="43">
        <v>34223</v>
      </c>
      <c r="AL60" s="51">
        <v>251624</v>
      </c>
      <c r="AM60" s="44">
        <f t="shared" si="36"/>
        <v>349826</v>
      </c>
      <c r="AN60" s="45">
        <f t="shared" si="37"/>
        <v>33384</v>
      </c>
      <c r="AO60" s="43">
        <f t="shared" si="38"/>
        <v>316442</v>
      </c>
      <c r="AP60" s="44">
        <v>59786</v>
      </c>
      <c r="AQ60" s="43">
        <v>22976</v>
      </c>
      <c r="AR60" s="44">
        <v>6057</v>
      </c>
      <c r="AS60" s="43">
        <v>24409</v>
      </c>
      <c r="AT60" s="51">
        <v>218740</v>
      </c>
      <c r="AU60" s="44">
        <f t="shared" si="39"/>
        <v>331968</v>
      </c>
      <c r="AV60" s="45">
        <f t="shared" si="40"/>
        <v>65843</v>
      </c>
      <c r="AW60" s="43">
        <f t="shared" si="41"/>
        <v>266125</v>
      </c>
      <c r="AX60" s="44">
        <v>30449</v>
      </c>
      <c r="AY60" s="43">
        <v>39910</v>
      </c>
      <c r="AZ60" s="44">
        <v>19200</v>
      </c>
      <c r="BA60" s="43">
        <v>39503</v>
      </c>
      <c r="BB60" s="51">
        <v>524490</v>
      </c>
      <c r="BC60" s="44">
        <f t="shared" si="42"/>
        <v>653552</v>
      </c>
      <c r="BD60" s="45">
        <f t="shared" si="43"/>
        <v>49649</v>
      </c>
      <c r="BE60" s="43">
        <f t="shared" si="44"/>
        <v>603903</v>
      </c>
      <c r="BF60" s="44">
        <v>12451</v>
      </c>
      <c r="BG60" s="43">
        <v>42173</v>
      </c>
      <c r="BH60" s="44">
        <v>12953</v>
      </c>
      <c r="BI60" s="43">
        <v>43732</v>
      </c>
      <c r="BJ60" s="51">
        <v>236023</v>
      </c>
      <c r="BK60" s="44">
        <f t="shared" si="45"/>
        <v>347332</v>
      </c>
      <c r="BL60" s="45">
        <f t="shared" si="46"/>
        <v>25404</v>
      </c>
      <c r="BM60" s="43">
        <f t="shared" si="47"/>
        <v>321928</v>
      </c>
    </row>
    <row r="61" spans="1:65" x14ac:dyDescent="0.35">
      <c r="A61" s="77" t="s">
        <v>83</v>
      </c>
      <c r="B61" s="44">
        <v>6948</v>
      </c>
      <c r="C61" s="43">
        <v>11952</v>
      </c>
      <c r="D61" s="44">
        <v>6152</v>
      </c>
      <c r="E61" s="43">
        <v>25456</v>
      </c>
      <c r="F61" s="51">
        <v>221853</v>
      </c>
      <c r="G61" s="44">
        <f t="shared" si="24"/>
        <v>272361</v>
      </c>
      <c r="H61" s="45">
        <f t="shared" si="25"/>
        <v>13100</v>
      </c>
      <c r="I61" s="43">
        <f t="shared" si="26"/>
        <v>259261</v>
      </c>
      <c r="J61" s="44">
        <v>6180</v>
      </c>
      <c r="K61" s="43">
        <v>17841</v>
      </c>
      <c r="L61" s="44">
        <v>5415</v>
      </c>
      <c r="M61" s="43">
        <v>29056</v>
      </c>
      <c r="N61" s="51">
        <v>191096</v>
      </c>
      <c r="O61" s="44">
        <f t="shared" si="27"/>
        <v>249588</v>
      </c>
      <c r="P61" s="45">
        <f t="shared" si="28"/>
        <v>11595</v>
      </c>
      <c r="Q61" s="43">
        <f t="shared" si="29"/>
        <v>237993</v>
      </c>
      <c r="R61" s="44">
        <v>1780</v>
      </c>
      <c r="S61" s="43">
        <v>3279</v>
      </c>
      <c r="T61" s="44">
        <v>1636</v>
      </c>
      <c r="U61" s="43">
        <v>4069</v>
      </c>
      <c r="V61" s="51">
        <v>24866</v>
      </c>
      <c r="W61" s="44">
        <f t="shared" si="30"/>
        <v>35630</v>
      </c>
      <c r="X61" s="45">
        <f t="shared" si="31"/>
        <v>3416</v>
      </c>
      <c r="Y61" s="43">
        <f t="shared" si="32"/>
        <v>32214</v>
      </c>
      <c r="Z61" s="44">
        <v>1591</v>
      </c>
      <c r="AA61" s="43">
        <v>21952</v>
      </c>
      <c r="AB61" s="44">
        <v>1185</v>
      </c>
      <c r="AC61" s="43">
        <v>29365</v>
      </c>
      <c r="AD61" s="51">
        <v>82652</v>
      </c>
      <c r="AE61" s="44">
        <f t="shared" si="33"/>
        <v>136745</v>
      </c>
      <c r="AF61" s="45">
        <f t="shared" si="34"/>
        <v>2776</v>
      </c>
      <c r="AG61" s="43">
        <f t="shared" si="35"/>
        <v>133969</v>
      </c>
      <c r="AH61" s="44">
        <v>7207</v>
      </c>
      <c r="AI61" s="43">
        <v>23734</v>
      </c>
      <c r="AJ61" s="44">
        <v>5992</v>
      </c>
      <c r="AK61" s="43">
        <v>46947</v>
      </c>
      <c r="AL61" s="51">
        <v>250130</v>
      </c>
      <c r="AM61" s="44">
        <f t="shared" si="36"/>
        <v>334010</v>
      </c>
      <c r="AN61" s="45">
        <f t="shared" si="37"/>
        <v>13199</v>
      </c>
      <c r="AO61" s="43">
        <f t="shared" si="38"/>
        <v>320811</v>
      </c>
      <c r="AP61" s="44">
        <v>6998</v>
      </c>
      <c r="AQ61" s="43">
        <v>16807</v>
      </c>
      <c r="AR61" s="44">
        <v>4216</v>
      </c>
      <c r="AS61" s="43">
        <v>28237</v>
      </c>
      <c r="AT61" s="51">
        <v>222422</v>
      </c>
      <c r="AU61" s="44">
        <f t="shared" si="39"/>
        <v>278680</v>
      </c>
      <c r="AV61" s="45">
        <f t="shared" si="40"/>
        <v>11214</v>
      </c>
      <c r="AW61" s="43">
        <f t="shared" si="41"/>
        <v>267466</v>
      </c>
      <c r="AX61" s="44">
        <v>21428</v>
      </c>
      <c r="AY61" s="43">
        <v>29282</v>
      </c>
      <c r="AZ61" s="44">
        <v>12103</v>
      </c>
      <c r="BA61" s="43">
        <v>47402</v>
      </c>
      <c r="BB61" s="51">
        <v>536638</v>
      </c>
      <c r="BC61" s="44">
        <f t="shared" si="42"/>
        <v>646853</v>
      </c>
      <c r="BD61" s="45">
        <f t="shared" si="43"/>
        <v>33531</v>
      </c>
      <c r="BE61" s="43">
        <f t="shared" si="44"/>
        <v>613322</v>
      </c>
      <c r="BF61" s="44">
        <v>8679</v>
      </c>
      <c r="BG61" s="43">
        <v>29869</v>
      </c>
      <c r="BH61" s="44">
        <v>7442</v>
      </c>
      <c r="BI61" s="43">
        <v>60807</v>
      </c>
      <c r="BJ61" s="51">
        <v>234407</v>
      </c>
      <c r="BK61" s="44">
        <f t="shared" si="45"/>
        <v>341204</v>
      </c>
      <c r="BL61" s="45">
        <f t="shared" si="46"/>
        <v>16121</v>
      </c>
      <c r="BM61" s="43">
        <f t="shared" si="47"/>
        <v>325083</v>
      </c>
    </row>
    <row r="62" spans="1:65" x14ac:dyDescent="0.35">
      <c r="A62" s="77" t="s">
        <v>84</v>
      </c>
      <c r="B62" s="44">
        <v>9415</v>
      </c>
      <c r="C62" s="43">
        <v>29780</v>
      </c>
      <c r="D62" s="44">
        <v>9978</v>
      </c>
      <c r="E62" s="43">
        <v>25574</v>
      </c>
      <c r="F62" s="51">
        <v>200153</v>
      </c>
      <c r="G62" s="44">
        <f t="shared" si="24"/>
        <v>274900</v>
      </c>
      <c r="H62" s="45">
        <f t="shared" si="25"/>
        <v>19393</v>
      </c>
      <c r="I62" s="43">
        <f t="shared" si="26"/>
        <v>255507</v>
      </c>
      <c r="J62" s="44">
        <v>8337</v>
      </c>
      <c r="K62" s="43">
        <v>38186</v>
      </c>
      <c r="L62" s="44">
        <v>8152</v>
      </c>
      <c r="M62" s="43">
        <v>26861</v>
      </c>
      <c r="N62" s="51">
        <v>170795</v>
      </c>
      <c r="O62" s="44">
        <f t="shared" si="27"/>
        <v>252331</v>
      </c>
      <c r="P62" s="45">
        <f t="shared" si="28"/>
        <v>16489</v>
      </c>
      <c r="Q62" s="43">
        <f t="shared" si="29"/>
        <v>235842</v>
      </c>
      <c r="R62" s="44">
        <v>1816</v>
      </c>
      <c r="S62" s="43">
        <v>4538</v>
      </c>
      <c r="T62" s="44">
        <v>1516</v>
      </c>
      <c r="U62" s="43">
        <v>4454</v>
      </c>
      <c r="V62" s="51">
        <v>21105</v>
      </c>
      <c r="W62" s="44">
        <f t="shared" si="30"/>
        <v>33429</v>
      </c>
      <c r="X62" s="45">
        <f t="shared" si="31"/>
        <v>3332</v>
      </c>
      <c r="Y62" s="43">
        <f t="shared" si="32"/>
        <v>30097</v>
      </c>
      <c r="Z62" s="44">
        <v>3400</v>
      </c>
      <c r="AA62" s="43">
        <v>38235</v>
      </c>
      <c r="AB62" s="44">
        <v>3039</v>
      </c>
      <c r="AC62" s="43">
        <v>24148</v>
      </c>
      <c r="AD62" s="51">
        <v>69941</v>
      </c>
      <c r="AE62" s="44">
        <f t="shared" si="33"/>
        <v>138763</v>
      </c>
      <c r="AF62" s="45">
        <f t="shared" si="34"/>
        <v>6439</v>
      </c>
      <c r="AG62" s="43">
        <f t="shared" si="35"/>
        <v>132324</v>
      </c>
      <c r="AH62" s="44">
        <v>19575</v>
      </c>
      <c r="AI62" s="43">
        <v>53732</v>
      </c>
      <c r="AJ62" s="44">
        <v>11705</v>
      </c>
      <c r="AK62" s="43">
        <v>38702</v>
      </c>
      <c r="AL62" s="51">
        <v>223260</v>
      </c>
      <c r="AM62" s="44">
        <f t="shared" si="36"/>
        <v>346974</v>
      </c>
      <c r="AN62" s="45">
        <f t="shared" si="37"/>
        <v>31280</v>
      </c>
      <c r="AO62" s="43">
        <f t="shared" si="38"/>
        <v>315694</v>
      </c>
      <c r="AP62" s="44">
        <v>16357</v>
      </c>
      <c r="AQ62" s="43">
        <v>35842</v>
      </c>
      <c r="AR62" s="44">
        <v>6971</v>
      </c>
      <c r="AS62" s="43">
        <v>26367</v>
      </c>
      <c r="AT62" s="51">
        <v>203852</v>
      </c>
      <c r="AU62" s="44">
        <f t="shared" si="39"/>
        <v>289389</v>
      </c>
      <c r="AV62" s="45">
        <f t="shared" si="40"/>
        <v>23328</v>
      </c>
      <c r="AW62" s="43">
        <f t="shared" si="41"/>
        <v>266061</v>
      </c>
      <c r="AX62" s="44">
        <v>31163</v>
      </c>
      <c r="AY62" s="43">
        <v>61495</v>
      </c>
      <c r="AZ62" s="44">
        <v>22047</v>
      </c>
      <c r="BA62" s="43">
        <v>54296</v>
      </c>
      <c r="BB62" s="51">
        <v>495128</v>
      </c>
      <c r="BC62" s="44">
        <f t="shared" si="42"/>
        <v>664129</v>
      </c>
      <c r="BD62" s="45">
        <f t="shared" si="43"/>
        <v>53210</v>
      </c>
      <c r="BE62" s="43">
        <f t="shared" si="44"/>
        <v>610919</v>
      </c>
      <c r="BF62" s="44">
        <v>13310</v>
      </c>
      <c r="BG62" s="43">
        <v>75362</v>
      </c>
      <c r="BH62" s="44">
        <v>13773</v>
      </c>
      <c r="BI62" s="43">
        <v>46673</v>
      </c>
      <c r="BJ62" s="51">
        <v>196894</v>
      </c>
      <c r="BK62" s="44">
        <f t="shared" si="45"/>
        <v>346012</v>
      </c>
      <c r="BL62" s="45">
        <f t="shared" si="46"/>
        <v>27083</v>
      </c>
      <c r="BM62" s="43">
        <f t="shared" si="47"/>
        <v>318929</v>
      </c>
    </row>
    <row r="63" spans="1:65" x14ac:dyDescent="0.35">
      <c r="A63" s="77" t="s">
        <v>85</v>
      </c>
      <c r="B63" s="44">
        <v>20164</v>
      </c>
      <c r="C63" s="43">
        <v>23506</v>
      </c>
      <c r="D63" s="44">
        <v>13431</v>
      </c>
      <c r="E63" s="43">
        <v>17138</v>
      </c>
      <c r="F63" s="51">
        <v>210362</v>
      </c>
      <c r="G63" s="44">
        <f t="shared" si="24"/>
        <v>284601</v>
      </c>
      <c r="H63" s="45">
        <f t="shared" si="25"/>
        <v>33595</v>
      </c>
      <c r="I63" s="43">
        <f t="shared" si="26"/>
        <v>251006</v>
      </c>
      <c r="J63" s="44">
        <v>13987</v>
      </c>
      <c r="K63" s="43">
        <v>28461</v>
      </c>
      <c r="L63" s="44">
        <v>9996</v>
      </c>
      <c r="M63" s="43">
        <v>20787</v>
      </c>
      <c r="N63" s="51">
        <v>184592</v>
      </c>
      <c r="O63" s="44">
        <f t="shared" si="27"/>
        <v>257823</v>
      </c>
      <c r="P63" s="45">
        <f t="shared" si="28"/>
        <v>23983</v>
      </c>
      <c r="Q63" s="43">
        <f t="shared" si="29"/>
        <v>233840</v>
      </c>
      <c r="R63" s="44">
        <v>3542</v>
      </c>
      <c r="S63" s="43">
        <v>3707</v>
      </c>
      <c r="T63" s="44">
        <v>2443</v>
      </c>
      <c r="U63" s="43">
        <v>3245</v>
      </c>
      <c r="V63" s="51">
        <v>21759</v>
      </c>
      <c r="W63" s="44">
        <f t="shared" si="30"/>
        <v>34696</v>
      </c>
      <c r="X63" s="45">
        <f t="shared" si="31"/>
        <v>5985</v>
      </c>
      <c r="Y63" s="43">
        <f t="shared" si="32"/>
        <v>28711</v>
      </c>
      <c r="Z63" s="44">
        <v>11322</v>
      </c>
      <c r="AA63" s="43">
        <v>25782</v>
      </c>
      <c r="AB63" s="44">
        <v>5437</v>
      </c>
      <c r="AC63" s="43">
        <v>23514</v>
      </c>
      <c r="AD63" s="51">
        <v>81051</v>
      </c>
      <c r="AE63" s="44">
        <f t="shared" si="33"/>
        <v>147106</v>
      </c>
      <c r="AF63" s="45">
        <f t="shared" si="34"/>
        <v>16759</v>
      </c>
      <c r="AG63" s="43">
        <f t="shared" si="35"/>
        <v>130347</v>
      </c>
      <c r="AH63" s="44">
        <v>57744</v>
      </c>
      <c r="AI63" s="43">
        <v>41209</v>
      </c>
      <c r="AJ63" s="44">
        <v>18028</v>
      </c>
      <c r="AK63" s="43">
        <v>30399</v>
      </c>
      <c r="AL63" s="51">
        <v>241301</v>
      </c>
      <c r="AM63" s="44">
        <f t="shared" si="36"/>
        <v>388681</v>
      </c>
      <c r="AN63" s="45">
        <f t="shared" si="37"/>
        <v>75772</v>
      </c>
      <c r="AO63" s="43">
        <f t="shared" si="38"/>
        <v>312909</v>
      </c>
      <c r="AP63" s="44">
        <v>13662</v>
      </c>
      <c r="AQ63" s="43">
        <v>29335</v>
      </c>
      <c r="AR63" s="44">
        <v>8787</v>
      </c>
      <c r="AS63" s="43">
        <v>19695</v>
      </c>
      <c r="AT63" s="51">
        <v>215853</v>
      </c>
      <c r="AU63" s="44">
        <f t="shared" si="39"/>
        <v>287332</v>
      </c>
      <c r="AV63" s="45">
        <f t="shared" si="40"/>
        <v>22449</v>
      </c>
      <c r="AW63" s="43">
        <f t="shared" si="41"/>
        <v>264883</v>
      </c>
      <c r="AX63" s="44">
        <v>62771</v>
      </c>
      <c r="AY63" s="43">
        <v>52242</v>
      </c>
      <c r="AZ63" s="44">
        <v>29827</v>
      </c>
      <c r="BA63" s="43">
        <v>37800</v>
      </c>
      <c r="BB63" s="51">
        <v>520752</v>
      </c>
      <c r="BC63" s="44">
        <f t="shared" si="42"/>
        <v>703392</v>
      </c>
      <c r="BD63" s="45">
        <f t="shared" si="43"/>
        <v>92598</v>
      </c>
      <c r="BE63" s="43">
        <f t="shared" si="44"/>
        <v>610794</v>
      </c>
      <c r="BF63" s="44">
        <v>27177</v>
      </c>
      <c r="BG63" s="43">
        <v>59254</v>
      </c>
      <c r="BH63" s="44">
        <v>18345</v>
      </c>
      <c r="BI63" s="43">
        <v>39627</v>
      </c>
      <c r="BJ63" s="51">
        <v>213903</v>
      </c>
      <c r="BK63" s="44">
        <f t="shared" si="45"/>
        <v>358306</v>
      </c>
      <c r="BL63" s="45">
        <f t="shared" si="46"/>
        <v>45522</v>
      </c>
      <c r="BM63" s="43">
        <f t="shared" si="47"/>
        <v>312784</v>
      </c>
    </row>
    <row r="64" spans="1:65" x14ac:dyDescent="0.35">
      <c r="A64" s="77" t="s">
        <v>86</v>
      </c>
      <c r="B64" s="44">
        <v>13517</v>
      </c>
      <c r="C64" s="43">
        <v>21298</v>
      </c>
      <c r="D64" s="44">
        <v>7923</v>
      </c>
      <c r="E64" s="43">
        <v>20251</v>
      </c>
      <c r="F64" s="51">
        <v>223002</v>
      </c>
      <c r="G64" s="44">
        <f t="shared" si="24"/>
        <v>285991</v>
      </c>
      <c r="H64" s="45">
        <f t="shared" si="25"/>
        <v>21440</v>
      </c>
      <c r="I64" s="43">
        <f t="shared" si="26"/>
        <v>264551</v>
      </c>
      <c r="J64" s="44">
        <v>9085</v>
      </c>
      <c r="K64" s="43">
        <v>27721</v>
      </c>
      <c r="L64" s="44">
        <v>6543</v>
      </c>
      <c r="M64" s="43">
        <v>25425</v>
      </c>
      <c r="N64" s="51">
        <v>190086</v>
      </c>
      <c r="O64" s="44">
        <f t="shared" si="27"/>
        <v>258860</v>
      </c>
      <c r="P64" s="45">
        <f t="shared" si="28"/>
        <v>15628</v>
      </c>
      <c r="Q64" s="43">
        <f t="shared" si="29"/>
        <v>243232</v>
      </c>
      <c r="R64" s="44">
        <v>2772</v>
      </c>
      <c r="S64" s="43">
        <v>3696</v>
      </c>
      <c r="T64" s="44">
        <v>1087</v>
      </c>
      <c r="U64" s="43">
        <v>3546</v>
      </c>
      <c r="V64" s="51">
        <v>23881</v>
      </c>
      <c r="W64" s="44">
        <f t="shared" si="30"/>
        <v>34982</v>
      </c>
      <c r="X64" s="45">
        <f t="shared" si="31"/>
        <v>3859</v>
      </c>
      <c r="Y64" s="43">
        <f t="shared" si="32"/>
        <v>31123</v>
      </c>
      <c r="Z64" s="44">
        <v>4766</v>
      </c>
      <c r="AA64" s="43">
        <v>28650</v>
      </c>
      <c r="AB64" s="44">
        <v>2858</v>
      </c>
      <c r="AC64" s="43">
        <v>25303</v>
      </c>
      <c r="AD64" s="51">
        <v>87343</v>
      </c>
      <c r="AE64" s="44">
        <f t="shared" si="33"/>
        <v>148920</v>
      </c>
      <c r="AF64" s="45">
        <f t="shared" si="34"/>
        <v>7624</v>
      </c>
      <c r="AG64" s="43">
        <f t="shared" si="35"/>
        <v>141296</v>
      </c>
      <c r="AH64" s="44">
        <v>27275</v>
      </c>
      <c r="AI64" s="43">
        <v>39821</v>
      </c>
      <c r="AJ64" s="44">
        <v>11926</v>
      </c>
      <c r="AK64" s="43">
        <v>41344</v>
      </c>
      <c r="AL64" s="51">
        <v>254190</v>
      </c>
      <c r="AM64" s="44">
        <f t="shared" si="36"/>
        <v>374556</v>
      </c>
      <c r="AN64" s="45">
        <f t="shared" si="37"/>
        <v>39201</v>
      </c>
      <c r="AO64" s="43">
        <f t="shared" si="38"/>
        <v>335355</v>
      </c>
      <c r="AP64" s="44">
        <v>54092</v>
      </c>
      <c r="AQ64" s="43">
        <v>26820</v>
      </c>
      <c r="AR64" s="44">
        <v>8090</v>
      </c>
      <c r="AS64" s="43">
        <v>27448</v>
      </c>
      <c r="AT64" s="51">
        <v>215264</v>
      </c>
      <c r="AU64" s="44">
        <f t="shared" si="39"/>
        <v>331714</v>
      </c>
      <c r="AV64" s="45">
        <f t="shared" si="40"/>
        <v>62182</v>
      </c>
      <c r="AW64" s="43">
        <f t="shared" si="41"/>
        <v>269532</v>
      </c>
      <c r="AX64" s="44">
        <v>33967</v>
      </c>
      <c r="AY64" s="43">
        <v>52745</v>
      </c>
      <c r="AZ64" s="44">
        <v>18320</v>
      </c>
      <c r="BA64" s="43">
        <v>48424</v>
      </c>
      <c r="BB64" s="51">
        <v>551236</v>
      </c>
      <c r="BC64" s="44">
        <f t="shared" si="42"/>
        <v>704692</v>
      </c>
      <c r="BD64" s="45">
        <f t="shared" si="43"/>
        <v>52287</v>
      </c>
      <c r="BE64" s="43">
        <f t="shared" si="44"/>
        <v>652405</v>
      </c>
      <c r="BF64" s="44">
        <v>13059</v>
      </c>
      <c r="BG64" s="43">
        <v>51885</v>
      </c>
      <c r="BH64" s="44">
        <v>10732</v>
      </c>
      <c r="BI64" s="43">
        <v>56525</v>
      </c>
      <c r="BJ64" s="51">
        <v>223013</v>
      </c>
      <c r="BK64" s="44">
        <f t="shared" si="45"/>
        <v>355214</v>
      </c>
      <c r="BL64" s="45">
        <f t="shared" si="46"/>
        <v>23791</v>
      </c>
      <c r="BM64" s="43">
        <f t="shared" si="47"/>
        <v>331423</v>
      </c>
    </row>
    <row r="65" spans="1:65" x14ac:dyDescent="0.35">
      <c r="A65" s="77" t="s">
        <v>87</v>
      </c>
      <c r="B65" s="44">
        <v>9413</v>
      </c>
      <c r="C65" s="43">
        <v>20202</v>
      </c>
      <c r="D65" s="44">
        <v>6633</v>
      </c>
      <c r="E65" s="43">
        <v>20010</v>
      </c>
      <c r="F65" s="51">
        <v>226585</v>
      </c>
      <c r="G65" s="44">
        <f t="shared" si="24"/>
        <v>282843</v>
      </c>
      <c r="H65" s="45">
        <f t="shared" si="25"/>
        <v>16046</v>
      </c>
      <c r="I65" s="43">
        <f t="shared" si="26"/>
        <v>266797</v>
      </c>
      <c r="J65" s="44">
        <v>7032</v>
      </c>
      <c r="K65" s="43">
        <v>26487</v>
      </c>
      <c r="L65" s="44">
        <v>6066</v>
      </c>
      <c r="M65" s="43">
        <v>24360</v>
      </c>
      <c r="N65" s="51">
        <v>193375</v>
      </c>
      <c r="O65" s="44">
        <f t="shared" si="27"/>
        <v>257320</v>
      </c>
      <c r="P65" s="45">
        <f t="shared" si="28"/>
        <v>13098</v>
      </c>
      <c r="Q65" s="43">
        <f t="shared" si="29"/>
        <v>244222</v>
      </c>
      <c r="R65" s="44">
        <v>1147</v>
      </c>
      <c r="S65" s="43">
        <v>3946</v>
      </c>
      <c r="T65" s="44">
        <v>1058</v>
      </c>
      <c r="U65" s="43">
        <v>3402</v>
      </c>
      <c r="V65" s="51">
        <v>24615</v>
      </c>
      <c r="W65" s="44">
        <f t="shared" si="30"/>
        <v>34168</v>
      </c>
      <c r="X65" s="45">
        <f t="shared" si="31"/>
        <v>2205</v>
      </c>
      <c r="Y65" s="43">
        <f t="shared" si="32"/>
        <v>31963</v>
      </c>
      <c r="Z65" s="44">
        <v>1765</v>
      </c>
      <c r="AA65" s="43">
        <v>31165</v>
      </c>
      <c r="AB65" s="44">
        <v>1369</v>
      </c>
      <c r="AC65" s="43">
        <v>23712</v>
      </c>
      <c r="AD65" s="51">
        <v>89306</v>
      </c>
      <c r="AE65" s="44">
        <f t="shared" si="33"/>
        <v>147317</v>
      </c>
      <c r="AF65" s="45">
        <f t="shared" si="34"/>
        <v>3134</v>
      </c>
      <c r="AG65" s="43">
        <f t="shared" si="35"/>
        <v>144183</v>
      </c>
      <c r="AH65" s="44">
        <v>8637</v>
      </c>
      <c r="AI65" s="43">
        <v>37963</v>
      </c>
      <c r="AJ65" s="44">
        <v>7283</v>
      </c>
      <c r="AK65" s="43">
        <v>40159</v>
      </c>
      <c r="AL65" s="51">
        <v>264291</v>
      </c>
      <c r="AM65" s="44">
        <f t="shared" si="36"/>
        <v>358333</v>
      </c>
      <c r="AN65" s="45">
        <f t="shared" si="37"/>
        <v>15920</v>
      </c>
      <c r="AO65" s="43">
        <f t="shared" si="38"/>
        <v>342413</v>
      </c>
      <c r="AP65" s="44">
        <v>6120</v>
      </c>
      <c r="AQ65" s="43">
        <v>24116</v>
      </c>
      <c r="AR65" s="44">
        <v>4691</v>
      </c>
      <c r="AS65" s="43">
        <v>22510</v>
      </c>
      <c r="AT65" s="51">
        <v>222306</v>
      </c>
      <c r="AU65" s="44">
        <f t="shared" si="39"/>
        <v>279743</v>
      </c>
      <c r="AV65" s="45">
        <f t="shared" si="40"/>
        <v>10811</v>
      </c>
      <c r="AW65" s="43">
        <f t="shared" si="41"/>
        <v>268932</v>
      </c>
      <c r="AX65" s="44">
        <v>25053</v>
      </c>
      <c r="AY65" s="43">
        <v>43268</v>
      </c>
      <c r="AZ65" s="44">
        <v>14879</v>
      </c>
      <c r="BA65" s="43">
        <v>42680</v>
      </c>
      <c r="BB65" s="51">
        <v>574202</v>
      </c>
      <c r="BC65" s="44">
        <f t="shared" si="42"/>
        <v>700082</v>
      </c>
      <c r="BD65" s="45">
        <f t="shared" si="43"/>
        <v>39932</v>
      </c>
      <c r="BE65" s="43">
        <f t="shared" si="44"/>
        <v>660150</v>
      </c>
      <c r="BF65" s="44">
        <v>9674</v>
      </c>
      <c r="BG65" s="43">
        <v>51485</v>
      </c>
      <c r="BH65" s="44">
        <v>8997</v>
      </c>
      <c r="BI65" s="43">
        <v>53162</v>
      </c>
      <c r="BJ65" s="51">
        <v>229193</v>
      </c>
      <c r="BK65" s="44">
        <f t="shared" si="45"/>
        <v>352511</v>
      </c>
      <c r="BL65" s="45">
        <f t="shared" si="46"/>
        <v>18671</v>
      </c>
      <c r="BM65" s="43">
        <f t="shared" si="47"/>
        <v>333840</v>
      </c>
    </row>
    <row r="66" spans="1:65" x14ac:dyDescent="0.35">
      <c r="A66" s="77" t="s">
        <v>88</v>
      </c>
      <c r="B66" s="44">
        <v>10128</v>
      </c>
      <c r="C66" s="43">
        <v>21171</v>
      </c>
      <c r="D66" s="44">
        <v>8265</v>
      </c>
      <c r="E66" s="43">
        <v>19704</v>
      </c>
      <c r="F66" s="51">
        <v>226398</v>
      </c>
      <c r="G66" s="44">
        <f t="shared" si="24"/>
        <v>285666</v>
      </c>
      <c r="H66" s="45">
        <f t="shared" si="25"/>
        <v>18393</v>
      </c>
      <c r="I66" s="43">
        <f t="shared" si="26"/>
        <v>267273</v>
      </c>
      <c r="J66" s="44">
        <v>8123</v>
      </c>
      <c r="K66" s="43">
        <v>27016</v>
      </c>
      <c r="L66" s="44">
        <v>7338</v>
      </c>
      <c r="M66" s="43">
        <v>23561</v>
      </c>
      <c r="N66" s="51">
        <v>193034</v>
      </c>
      <c r="O66" s="44">
        <f t="shared" si="27"/>
        <v>259072</v>
      </c>
      <c r="P66" s="45">
        <f t="shared" si="28"/>
        <v>15461</v>
      </c>
      <c r="Q66" s="43">
        <f t="shared" si="29"/>
        <v>243611</v>
      </c>
      <c r="R66" s="44">
        <v>1362</v>
      </c>
      <c r="S66" s="43">
        <v>3890</v>
      </c>
      <c r="T66" s="44">
        <v>857</v>
      </c>
      <c r="U66" s="43">
        <v>3229</v>
      </c>
      <c r="V66" s="51">
        <v>24752</v>
      </c>
      <c r="W66" s="44">
        <f t="shared" si="30"/>
        <v>34090</v>
      </c>
      <c r="X66" s="45">
        <f t="shared" si="31"/>
        <v>2219</v>
      </c>
      <c r="Y66" s="43">
        <f t="shared" si="32"/>
        <v>31871</v>
      </c>
      <c r="Z66" s="44">
        <v>4419</v>
      </c>
      <c r="AA66" s="43">
        <v>26051</v>
      </c>
      <c r="AB66" s="44">
        <v>3394</v>
      </c>
      <c r="AC66" s="43">
        <v>26282</v>
      </c>
      <c r="AD66" s="51">
        <v>90100</v>
      </c>
      <c r="AE66" s="44">
        <f t="shared" si="33"/>
        <v>150246</v>
      </c>
      <c r="AF66" s="45">
        <f t="shared" si="34"/>
        <v>7813</v>
      </c>
      <c r="AG66" s="43">
        <f t="shared" si="35"/>
        <v>142433</v>
      </c>
      <c r="AH66" s="44">
        <v>25218</v>
      </c>
      <c r="AI66" s="43">
        <v>37994</v>
      </c>
      <c r="AJ66" s="44">
        <v>11916</v>
      </c>
      <c r="AK66" s="43">
        <v>38140</v>
      </c>
      <c r="AL66" s="51">
        <v>261924</v>
      </c>
      <c r="AM66" s="44">
        <f t="shared" si="36"/>
        <v>375192</v>
      </c>
      <c r="AN66" s="45">
        <f t="shared" si="37"/>
        <v>37134</v>
      </c>
      <c r="AO66" s="43">
        <f t="shared" si="38"/>
        <v>338058</v>
      </c>
      <c r="AP66" s="44">
        <v>6520</v>
      </c>
      <c r="AQ66" s="43">
        <v>24779</v>
      </c>
      <c r="AR66" s="44">
        <v>5732</v>
      </c>
      <c r="AS66" s="43">
        <v>21495</v>
      </c>
      <c r="AT66" s="51">
        <v>221388</v>
      </c>
      <c r="AU66" s="44">
        <f t="shared" si="39"/>
        <v>279914</v>
      </c>
      <c r="AV66" s="45">
        <f t="shared" si="40"/>
        <v>12252</v>
      </c>
      <c r="AW66" s="43">
        <f t="shared" si="41"/>
        <v>267662</v>
      </c>
      <c r="AX66" s="44">
        <v>31682</v>
      </c>
      <c r="AY66" s="43">
        <v>45359</v>
      </c>
      <c r="AZ66" s="44">
        <v>20736</v>
      </c>
      <c r="BA66" s="43">
        <v>43006</v>
      </c>
      <c r="BB66" s="51">
        <v>573366</v>
      </c>
      <c r="BC66" s="44">
        <f t="shared" si="42"/>
        <v>714149</v>
      </c>
      <c r="BD66" s="45">
        <f t="shared" si="43"/>
        <v>52418</v>
      </c>
      <c r="BE66" s="43">
        <f t="shared" si="44"/>
        <v>661731</v>
      </c>
      <c r="BF66" s="44">
        <v>12432</v>
      </c>
      <c r="BG66" s="43">
        <v>51964</v>
      </c>
      <c r="BH66" s="44">
        <v>13448</v>
      </c>
      <c r="BI66" s="43">
        <v>50126</v>
      </c>
      <c r="BJ66" s="51">
        <v>227096</v>
      </c>
      <c r="BK66" s="44">
        <f t="shared" si="45"/>
        <v>355066</v>
      </c>
      <c r="BL66" s="45">
        <f t="shared" si="46"/>
        <v>25880</v>
      </c>
      <c r="BM66" s="43">
        <f t="shared" si="47"/>
        <v>329186</v>
      </c>
    </row>
    <row r="67" spans="1:65" x14ac:dyDescent="0.35">
      <c r="A67" s="77" t="s">
        <v>89</v>
      </c>
      <c r="B67" s="44">
        <v>11662</v>
      </c>
      <c r="C67" s="43">
        <v>20444</v>
      </c>
      <c r="D67" s="44">
        <v>9867</v>
      </c>
      <c r="E67" s="43">
        <v>17710</v>
      </c>
      <c r="F67" s="51">
        <v>229178</v>
      </c>
      <c r="G67" s="44">
        <f t="shared" si="24"/>
        <v>288861</v>
      </c>
      <c r="H67" s="45">
        <f t="shared" si="25"/>
        <v>21529</v>
      </c>
      <c r="I67" s="43">
        <f t="shared" si="26"/>
        <v>267332</v>
      </c>
      <c r="J67" s="44">
        <v>8646</v>
      </c>
      <c r="K67" s="43">
        <v>26404</v>
      </c>
      <c r="L67" s="44">
        <v>7997</v>
      </c>
      <c r="M67" s="43">
        <v>22339</v>
      </c>
      <c r="N67" s="51">
        <v>195044</v>
      </c>
      <c r="O67" s="44">
        <f t="shared" si="27"/>
        <v>260430</v>
      </c>
      <c r="P67" s="45">
        <f t="shared" si="28"/>
        <v>16643</v>
      </c>
      <c r="Q67" s="43">
        <f t="shared" si="29"/>
        <v>243787</v>
      </c>
      <c r="R67" s="44">
        <v>1628</v>
      </c>
      <c r="S67" s="43">
        <v>3599</v>
      </c>
      <c r="T67" s="44">
        <v>1251</v>
      </c>
      <c r="U67" s="43">
        <v>3040</v>
      </c>
      <c r="V67" s="51">
        <v>25264</v>
      </c>
      <c r="W67" s="44">
        <f t="shared" si="30"/>
        <v>34782</v>
      </c>
      <c r="X67" s="45">
        <f t="shared" si="31"/>
        <v>2879</v>
      </c>
      <c r="Y67" s="43">
        <f t="shared" si="32"/>
        <v>31903</v>
      </c>
      <c r="Z67" s="44">
        <v>5242</v>
      </c>
      <c r="AA67" s="43">
        <v>24130</v>
      </c>
      <c r="AB67" s="44">
        <v>4066</v>
      </c>
      <c r="AC67" s="43">
        <v>26346</v>
      </c>
      <c r="AD67" s="51">
        <v>92585</v>
      </c>
      <c r="AE67" s="44">
        <f t="shared" si="33"/>
        <v>152369</v>
      </c>
      <c r="AF67" s="45">
        <f t="shared" si="34"/>
        <v>9308</v>
      </c>
      <c r="AG67" s="43">
        <f t="shared" si="35"/>
        <v>143061</v>
      </c>
      <c r="AH67" s="44">
        <v>26713</v>
      </c>
      <c r="AI67" s="43">
        <v>37750</v>
      </c>
      <c r="AJ67" s="44">
        <v>14473</v>
      </c>
      <c r="AK67" s="43">
        <v>35111</v>
      </c>
      <c r="AL67" s="51">
        <v>269836</v>
      </c>
      <c r="AM67" s="44">
        <f t="shared" si="36"/>
        <v>383883</v>
      </c>
      <c r="AN67" s="45">
        <f t="shared" si="37"/>
        <v>41186</v>
      </c>
      <c r="AO67" s="43">
        <f t="shared" si="38"/>
        <v>342697</v>
      </c>
      <c r="AP67" s="44">
        <v>17414</v>
      </c>
      <c r="AQ67" s="43">
        <v>26674</v>
      </c>
      <c r="AR67" s="44">
        <v>6111</v>
      </c>
      <c r="AS67" s="43">
        <v>21429</v>
      </c>
      <c r="AT67" s="51">
        <v>219385</v>
      </c>
      <c r="AU67" s="44">
        <f t="shared" si="39"/>
        <v>291013</v>
      </c>
      <c r="AV67" s="45">
        <f t="shared" si="40"/>
        <v>23525</v>
      </c>
      <c r="AW67" s="43">
        <f t="shared" si="41"/>
        <v>267488</v>
      </c>
      <c r="AX67" s="44">
        <v>36152</v>
      </c>
      <c r="AY67" s="43">
        <v>41197</v>
      </c>
      <c r="AZ67" s="44">
        <v>24113</v>
      </c>
      <c r="BA67" s="43">
        <v>38330</v>
      </c>
      <c r="BB67" s="51">
        <v>588556</v>
      </c>
      <c r="BC67" s="44">
        <f t="shared" si="42"/>
        <v>728348</v>
      </c>
      <c r="BD67" s="45">
        <f t="shared" si="43"/>
        <v>60265</v>
      </c>
      <c r="BE67" s="43">
        <f t="shared" si="44"/>
        <v>668083</v>
      </c>
      <c r="BF67" s="44">
        <v>12962</v>
      </c>
      <c r="BG67" s="43">
        <v>50455</v>
      </c>
      <c r="BH67" s="44">
        <v>15470</v>
      </c>
      <c r="BI67" s="43">
        <v>48071</v>
      </c>
      <c r="BJ67" s="51">
        <v>227073</v>
      </c>
      <c r="BK67" s="44">
        <f t="shared" si="45"/>
        <v>354031</v>
      </c>
      <c r="BL67" s="45">
        <f t="shared" si="46"/>
        <v>28432</v>
      </c>
      <c r="BM67" s="43">
        <f t="shared" si="47"/>
        <v>325599</v>
      </c>
    </row>
    <row r="68" spans="1:65" x14ac:dyDescent="0.35">
      <c r="A68" s="77" t="s">
        <v>90</v>
      </c>
      <c r="B68" s="44">
        <v>9657</v>
      </c>
      <c r="C68" s="43">
        <v>19828</v>
      </c>
      <c r="D68" s="44">
        <v>8552</v>
      </c>
      <c r="E68" s="43">
        <v>17283</v>
      </c>
      <c r="F68" s="51">
        <v>233204</v>
      </c>
      <c r="G68" s="44">
        <f t="shared" si="24"/>
        <v>288524</v>
      </c>
      <c r="H68" s="45">
        <f t="shared" si="25"/>
        <v>18209</v>
      </c>
      <c r="I68" s="43">
        <f t="shared" si="26"/>
        <v>270315</v>
      </c>
      <c r="J68" s="44">
        <v>8099</v>
      </c>
      <c r="K68" s="43">
        <v>25217</v>
      </c>
      <c r="L68" s="44">
        <v>6675</v>
      </c>
      <c r="M68" s="43">
        <v>22628</v>
      </c>
      <c r="N68" s="51">
        <v>197888</v>
      </c>
      <c r="O68" s="44">
        <f t="shared" si="27"/>
        <v>260507</v>
      </c>
      <c r="P68" s="45">
        <f t="shared" si="28"/>
        <v>14774</v>
      </c>
      <c r="Q68" s="43">
        <f t="shared" si="29"/>
        <v>245733</v>
      </c>
      <c r="R68" s="44">
        <v>3281</v>
      </c>
      <c r="S68" s="43">
        <v>3531</v>
      </c>
      <c r="T68" s="44">
        <v>1014</v>
      </c>
      <c r="U68" s="43">
        <v>3233</v>
      </c>
      <c r="V68" s="51">
        <v>25815</v>
      </c>
      <c r="W68" s="44">
        <f t="shared" si="30"/>
        <v>36874</v>
      </c>
      <c r="X68" s="45">
        <f t="shared" si="31"/>
        <v>4295</v>
      </c>
      <c r="Y68" s="43">
        <f t="shared" si="32"/>
        <v>32579</v>
      </c>
      <c r="Z68" s="44">
        <v>3789</v>
      </c>
      <c r="AA68" s="43">
        <v>30005</v>
      </c>
      <c r="AB68" s="44">
        <v>3023</v>
      </c>
      <c r="AC68" s="43">
        <v>23582</v>
      </c>
      <c r="AD68" s="51">
        <v>92144</v>
      </c>
      <c r="AE68" s="44">
        <f t="shared" si="33"/>
        <v>152543</v>
      </c>
      <c r="AF68" s="45">
        <f t="shared" si="34"/>
        <v>6812</v>
      </c>
      <c r="AG68" s="43">
        <f t="shared" si="35"/>
        <v>145731</v>
      </c>
      <c r="AH68" s="44">
        <v>21667</v>
      </c>
      <c r="AI68" s="43">
        <v>37007</v>
      </c>
      <c r="AJ68" s="44">
        <v>10931</v>
      </c>
      <c r="AK68" s="43">
        <v>37616</v>
      </c>
      <c r="AL68" s="51">
        <v>278086</v>
      </c>
      <c r="AM68" s="44">
        <f t="shared" si="36"/>
        <v>385307</v>
      </c>
      <c r="AN68" s="45">
        <f t="shared" si="37"/>
        <v>32598</v>
      </c>
      <c r="AO68" s="43">
        <f t="shared" si="38"/>
        <v>352709</v>
      </c>
      <c r="AP68" s="44">
        <v>6509</v>
      </c>
      <c r="AQ68" s="43">
        <v>22741</v>
      </c>
      <c r="AR68" s="44">
        <v>5814</v>
      </c>
      <c r="AS68" s="43">
        <v>21993</v>
      </c>
      <c r="AT68" s="51">
        <v>223288</v>
      </c>
      <c r="AU68" s="44">
        <f t="shared" si="39"/>
        <v>280345</v>
      </c>
      <c r="AV68" s="45">
        <f t="shared" si="40"/>
        <v>12323</v>
      </c>
      <c r="AW68" s="43">
        <f t="shared" si="41"/>
        <v>268022</v>
      </c>
      <c r="AX68" s="44">
        <v>28847</v>
      </c>
      <c r="AY68" s="43">
        <v>40665</v>
      </c>
      <c r="AZ68" s="44">
        <v>20047</v>
      </c>
      <c r="BA68" s="43">
        <v>38479</v>
      </c>
      <c r="BB68" s="51">
        <v>603410</v>
      </c>
      <c r="BC68" s="44">
        <f t="shared" si="42"/>
        <v>731448</v>
      </c>
      <c r="BD68" s="45">
        <f t="shared" si="43"/>
        <v>48894</v>
      </c>
      <c r="BE68" s="43">
        <f t="shared" si="44"/>
        <v>682554</v>
      </c>
      <c r="BF68" s="44">
        <v>10606</v>
      </c>
      <c r="BG68" s="43">
        <v>47372</v>
      </c>
      <c r="BH68" s="44">
        <v>11295</v>
      </c>
      <c r="BI68" s="43">
        <v>51583</v>
      </c>
      <c r="BJ68" s="51">
        <v>228060</v>
      </c>
      <c r="BK68" s="44">
        <f t="shared" si="45"/>
        <v>348916</v>
      </c>
      <c r="BL68" s="45">
        <f t="shared" si="46"/>
        <v>21901</v>
      </c>
      <c r="BM68" s="43">
        <f t="shared" si="47"/>
        <v>327015</v>
      </c>
    </row>
    <row r="69" spans="1:65" x14ac:dyDescent="0.35">
      <c r="A69" s="77" t="s">
        <v>91</v>
      </c>
      <c r="B69" s="44">
        <v>22889</v>
      </c>
      <c r="C69" s="43">
        <v>24412</v>
      </c>
      <c r="D69" s="44">
        <v>11040</v>
      </c>
      <c r="E69" s="43">
        <v>23205</v>
      </c>
      <c r="F69" s="51">
        <v>223107</v>
      </c>
      <c r="G69" s="44">
        <f t="shared" ref="G69:G100" si="48">H69+I69</f>
        <v>304653</v>
      </c>
      <c r="H69" s="45">
        <f t="shared" ref="H69:H88" si="49">B69+D69</f>
        <v>33929</v>
      </c>
      <c r="I69" s="43">
        <f t="shared" ref="I69:I88" si="50">E69+C69+F69</f>
        <v>270724</v>
      </c>
      <c r="J69" s="44">
        <v>16338</v>
      </c>
      <c r="K69" s="43">
        <v>29549</v>
      </c>
      <c r="L69" s="44">
        <v>8909</v>
      </c>
      <c r="M69" s="43">
        <v>29431</v>
      </c>
      <c r="N69" s="51">
        <v>187888</v>
      </c>
      <c r="O69" s="44">
        <f t="shared" ref="O69:O100" si="51">P69+Q69</f>
        <v>272115</v>
      </c>
      <c r="P69" s="45">
        <f t="shared" ref="P69:P88" si="52">J69+L69</f>
        <v>25247</v>
      </c>
      <c r="Q69" s="43">
        <f t="shared" ref="Q69:Q88" si="53">M69+K69+N69</f>
        <v>246868</v>
      </c>
      <c r="R69" s="44">
        <v>4763</v>
      </c>
      <c r="S69" s="43">
        <v>5355</v>
      </c>
      <c r="T69" s="44">
        <v>2343</v>
      </c>
      <c r="U69" s="43">
        <v>3880</v>
      </c>
      <c r="V69" s="51">
        <v>25177</v>
      </c>
      <c r="W69" s="44">
        <f t="shared" ref="W69:W100" si="54">X69+Y69</f>
        <v>41518</v>
      </c>
      <c r="X69" s="45">
        <f t="shared" ref="X69:X88" si="55">R69+T69</f>
        <v>7106</v>
      </c>
      <c r="Y69" s="43">
        <f t="shared" ref="Y69:Y88" si="56">U69+S69+V69</f>
        <v>34412</v>
      </c>
      <c r="Z69" s="44">
        <v>7407</v>
      </c>
      <c r="AA69" s="43">
        <v>30515</v>
      </c>
      <c r="AB69" s="44">
        <v>3470</v>
      </c>
      <c r="AC69" s="43">
        <v>26535</v>
      </c>
      <c r="AD69" s="51">
        <v>91652</v>
      </c>
      <c r="AE69" s="44">
        <f t="shared" ref="AE69:AE100" si="57">AF69+AG69</f>
        <v>159579</v>
      </c>
      <c r="AF69" s="45">
        <f t="shared" ref="AF69:AF88" si="58">Z69+AB69</f>
        <v>10877</v>
      </c>
      <c r="AG69" s="43">
        <f t="shared" ref="AG69:AG88" si="59">AC69+AA69+AD69</f>
        <v>148702</v>
      </c>
      <c r="AH69" s="44">
        <v>39400</v>
      </c>
      <c r="AI69" s="43">
        <v>39605</v>
      </c>
      <c r="AJ69" s="44">
        <v>14582</v>
      </c>
      <c r="AK69" s="43">
        <v>48457</v>
      </c>
      <c r="AL69" s="51">
        <v>258650</v>
      </c>
      <c r="AM69" s="44">
        <f t="shared" ref="AM69:AM100" si="60">AN69+AO69</f>
        <v>400694</v>
      </c>
      <c r="AN69" s="45">
        <f t="shared" ref="AN69:AN88" si="61">AH69+AJ69</f>
        <v>53982</v>
      </c>
      <c r="AO69" s="43">
        <f t="shared" ref="AO69:AO88" si="62">AK69+AI69+AL69</f>
        <v>346712</v>
      </c>
      <c r="AP69" s="44">
        <v>73156</v>
      </c>
      <c r="AQ69" s="43">
        <v>28158</v>
      </c>
      <c r="AR69" s="44">
        <v>7917</v>
      </c>
      <c r="AS69" s="43">
        <v>28408</v>
      </c>
      <c r="AT69" s="51">
        <v>210981</v>
      </c>
      <c r="AU69" s="44">
        <f t="shared" ref="AU69:AU100" si="63">AV69+AW69</f>
        <v>348620</v>
      </c>
      <c r="AV69" s="45">
        <f t="shared" ref="AV69:AV88" si="64">AP69+AR69</f>
        <v>81073</v>
      </c>
      <c r="AW69" s="43">
        <f t="shared" ref="AW69:AW88" si="65">AS69+AQ69+AT69</f>
        <v>267547</v>
      </c>
      <c r="AX69" s="44">
        <v>58139</v>
      </c>
      <c r="AY69" s="43">
        <v>51640</v>
      </c>
      <c r="AZ69" s="44">
        <v>25128</v>
      </c>
      <c r="BA69" s="43">
        <v>54208</v>
      </c>
      <c r="BB69" s="51">
        <v>577424</v>
      </c>
      <c r="BC69" s="44">
        <f t="shared" ref="BC69:BC100" si="66">BD69+BE69</f>
        <v>766539</v>
      </c>
      <c r="BD69" s="45">
        <f t="shared" ref="BD69:BD88" si="67">AX69+AZ69</f>
        <v>83267</v>
      </c>
      <c r="BE69" s="43">
        <f t="shared" ref="BE69:BE88" si="68">BA69+AY69+BB69</f>
        <v>683272</v>
      </c>
      <c r="BF69" s="44">
        <v>17584</v>
      </c>
      <c r="BG69" s="43">
        <v>51635</v>
      </c>
      <c r="BH69" s="44">
        <v>14177</v>
      </c>
      <c r="BI69" s="43">
        <v>61932</v>
      </c>
      <c r="BJ69" s="51">
        <v>211498</v>
      </c>
      <c r="BK69" s="44">
        <f t="shared" ref="BK69:BK100" si="69">BL69+BM69</f>
        <v>356826</v>
      </c>
      <c r="BL69" s="45">
        <f t="shared" ref="BL69:BL88" si="70">BF69+BH69</f>
        <v>31761</v>
      </c>
      <c r="BM69" s="43">
        <f t="shared" ref="BM69:BM88" si="71">BI69+BG69+BJ69</f>
        <v>325065</v>
      </c>
    </row>
    <row r="70" spans="1:65" x14ac:dyDescent="0.35">
      <c r="A70" s="77" t="s">
        <v>92</v>
      </c>
      <c r="B70" s="44">
        <v>12568</v>
      </c>
      <c r="C70" s="43">
        <v>22726</v>
      </c>
      <c r="D70" s="44">
        <v>9104</v>
      </c>
      <c r="E70" s="43">
        <v>25852</v>
      </c>
      <c r="F70" s="51">
        <v>228362</v>
      </c>
      <c r="G70" s="44">
        <f t="shared" si="48"/>
        <v>298612</v>
      </c>
      <c r="H70" s="45">
        <f t="shared" si="49"/>
        <v>21672</v>
      </c>
      <c r="I70" s="43">
        <f t="shared" si="50"/>
        <v>276940</v>
      </c>
      <c r="J70" s="44">
        <v>9826</v>
      </c>
      <c r="K70" s="43">
        <v>28946</v>
      </c>
      <c r="L70" s="44">
        <v>7873</v>
      </c>
      <c r="M70" s="43">
        <v>28977</v>
      </c>
      <c r="N70" s="51">
        <v>194420</v>
      </c>
      <c r="O70" s="44">
        <f t="shared" si="51"/>
        <v>270042</v>
      </c>
      <c r="P70" s="45">
        <f t="shared" si="52"/>
        <v>17699</v>
      </c>
      <c r="Q70" s="43">
        <f t="shared" si="53"/>
        <v>252343</v>
      </c>
      <c r="R70" s="44">
        <v>1604</v>
      </c>
      <c r="S70" s="43">
        <v>3864</v>
      </c>
      <c r="T70" s="44">
        <v>1265</v>
      </c>
      <c r="U70" s="43">
        <v>4249</v>
      </c>
      <c r="V70" s="51">
        <v>26834</v>
      </c>
      <c r="W70" s="44">
        <f t="shared" si="54"/>
        <v>37816</v>
      </c>
      <c r="X70" s="45">
        <f t="shared" si="55"/>
        <v>2869</v>
      </c>
      <c r="Y70" s="43">
        <f t="shared" si="56"/>
        <v>34947</v>
      </c>
      <c r="Z70" s="44">
        <v>5076</v>
      </c>
      <c r="AA70" s="43">
        <v>27318</v>
      </c>
      <c r="AB70" s="44">
        <v>3795</v>
      </c>
      <c r="AC70" s="43">
        <v>31861</v>
      </c>
      <c r="AD70" s="51">
        <v>91813</v>
      </c>
      <c r="AE70" s="44">
        <f t="shared" si="57"/>
        <v>159863</v>
      </c>
      <c r="AF70" s="45">
        <f t="shared" si="58"/>
        <v>8871</v>
      </c>
      <c r="AG70" s="43">
        <f t="shared" si="59"/>
        <v>150992</v>
      </c>
      <c r="AH70" s="44">
        <v>27420</v>
      </c>
      <c r="AI70" s="43">
        <v>40237</v>
      </c>
      <c r="AJ70" s="44">
        <v>13972</v>
      </c>
      <c r="AK70" s="43">
        <v>48699</v>
      </c>
      <c r="AL70" s="51">
        <v>262094</v>
      </c>
      <c r="AM70" s="44">
        <f t="shared" si="60"/>
        <v>392422</v>
      </c>
      <c r="AN70" s="45">
        <f t="shared" si="61"/>
        <v>41392</v>
      </c>
      <c r="AO70" s="43">
        <f t="shared" si="62"/>
        <v>351030</v>
      </c>
      <c r="AP70" s="44">
        <v>8721</v>
      </c>
      <c r="AQ70" s="43">
        <v>24861</v>
      </c>
      <c r="AR70" s="44">
        <v>5789</v>
      </c>
      <c r="AS70" s="43">
        <v>25629</v>
      </c>
      <c r="AT70" s="51">
        <v>219280</v>
      </c>
      <c r="AU70" s="44">
        <f t="shared" si="63"/>
        <v>284280</v>
      </c>
      <c r="AV70" s="45">
        <f t="shared" si="64"/>
        <v>14510</v>
      </c>
      <c r="AW70" s="43">
        <f t="shared" si="65"/>
        <v>269770</v>
      </c>
      <c r="AX70" s="44">
        <v>34742</v>
      </c>
      <c r="AY70" s="43">
        <v>49028</v>
      </c>
      <c r="AZ70" s="44">
        <v>21999</v>
      </c>
      <c r="BA70" s="43">
        <v>59181</v>
      </c>
      <c r="BB70" s="51">
        <v>592013</v>
      </c>
      <c r="BC70" s="44">
        <f t="shared" si="66"/>
        <v>756963</v>
      </c>
      <c r="BD70" s="45">
        <f t="shared" si="67"/>
        <v>56741</v>
      </c>
      <c r="BE70" s="43">
        <f t="shared" si="68"/>
        <v>700222</v>
      </c>
      <c r="BF70" s="44">
        <v>13217</v>
      </c>
      <c r="BG70" s="43">
        <v>53263</v>
      </c>
      <c r="BH70" s="44">
        <v>13768</v>
      </c>
      <c r="BI70" s="43">
        <v>59012</v>
      </c>
      <c r="BJ70" s="51">
        <v>213857</v>
      </c>
      <c r="BK70" s="44">
        <f t="shared" si="69"/>
        <v>353117</v>
      </c>
      <c r="BL70" s="45">
        <f t="shared" si="70"/>
        <v>26985</v>
      </c>
      <c r="BM70" s="43">
        <f t="shared" si="71"/>
        <v>326132</v>
      </c>
    </row>
    <row r="71" spans="1:65" x14ac:dyDescent="0.35">
      <c r="A71" s="77" t="s">
        <v>93</v>
      </c>
      <c r="B71" s="44">
        <v>13610</v>
      </c>
      <c r="C71" s="43">
        <v>23576</v>
      </c>
      <c r="D71" s="44">
        <v>8923</v>
      </c>
      <c r="E71" s="43">
        <v>19377</v>
      </c>
      <c r="F71" s="51">
        <v>237447</v>
      </c>
      <c r="G71" s="44">
        <f t="shared" si="48"/>
        <v>302933</v>
      </c>
      <c r="H71" s="45">
        <f t="shared" si="49"/>
        <v>22533</v>
      </c>
      <c r="I71" s="43">
        <f t="shared" si="50"/>
        <v>280400</v>
      </c>
      <c r="J71" s="44">
        <v>9386</v>
      </c>
      <c r="K71" s="43">
        <v>29782</v>
      </c>
      <c r="L71" s="44">
        <v>7868</v>
      </c>
      <c r="M71" s="43">
        <v>23816</v>
      </c>
      <c r="N71" s="51">
        <v>200954</v>
      </c>
      <c r="O71" s="44">
        <f t="shared" si="51"/>
        <v>271806</v>
      </c>
      <c r="P71" s="45">
        <f t="shared" si="52"/>
        <v>17254</v>
      </c>
      <c r="Q71" s="43">
        <f t="shared" si="53"/>
        <v>254552</v>
      </c>
      <c r="R71" s="44">
        <v>2537</v>
      </c>
      <c r="S71" s="43">
        <v>4214</v>
      </c>
      <c r="T71" s="44">
        <v>1425</v>
      </c>
      <c r="U71" s="43">
        <v>3117</v>
      </c>
      <c r="V71" s="51">
        <v>27647</v>
      </c>
      <c r="W71" s="44">
        <f t="shared" si="54"/>
        <v>38940</v>
      </c>
      <c r="X71" s="45">
        <f t="shared" si="55"/>
        <v>3962</v>
      </c>
      <c r="Y71" s="43">
        <f t="shared" si="56"/>
        <v>34978</v>
      </c>
      <c r="Z71" s="44">
        <v>5901</v>
      </c>
      <c r="AA71" s="43">
        <v>29079</v>
      </c>
      <c r="AB71" s="44">
        <v>4039</v>
      </c>
      <c r="AC71" s="43">
        <v>26208</v>
      </c>
      <c r="AD71" s="51">
        <v>97038</v>
      </c>
      <c r="AE71" s="44">
        <f t="shared" si="57"/>
        <v>162265</v>
      </c>
      <c r="AF71" s="45">
        <f t="shared" si="58"/>
        <v>9940</v>
      </c>
      <c r="AG71" s="43">
        <f t="shared" si="59"/>
        <v>152325</v>
      </c>
      <c r="AH71" s="44">
        <v>26830</v>
      </c>
      <c r="AI71" s="43">
        <v>45123</v>
      </c>
      <c r="AJ71" s="44">
        <v>13894</v>
      </c>
      <c r="AK71" s="43">
        <v>37873</v>
      </c>
      <c r="AL71" s="51">
        <v>275445</v>
      </c>
      <c r="AM71" s="44">
        <f t="shared" si="60"/>
        <v>399165</v>
      </c>
      <c r="AN71" s="45">
        <f t="shared" si="61"/>
        <v>40724</v>
      </c>
      <c r="AO71" s="43">
        <f t="shared" si="62"/>
        <v>358441</v>
      </c>
      <c r="AP71" s="44">
        <v>12642</v>
      </c>
      <c r="AQ71" s="43">
        <v>28773</v>
      </c>
      <c r="AR71" s="44">
        <v>6269</v>
      </c>
      <c r="AS71" s="43">
        <v>21304</v>
      </c>
      <c r="AT71" s="51">
        <v>220418</v>
      </c>
      <c r="AU71" s="44">
        <f t="shared" si="63"/>
        <v>289406</v>
      </c>
      <c r="AV71" s="45">
        <f t="shared" si="64"/>
        <v>18911</v>
      </c>
      <c r="AW71" s="43">
        <f t="shared" si="65"/>
        <v>270495</v>
      </c>
      <c r="AX71" s="44">
        <v>41035</v>
      </c>
      <c r="AY71" s="43">
        <v>48427</v>
      </c>
      <c r="AZ71" s="44">
        <v>23095</v>
      </c>
      <c r="BA71" s="43">
        <v>42558</v>
      </c>
      <c r="BB71" s="51">
        <v>618648</v>
      </c>
      <c r="BC71" s="44">
        <f t="shared" si="66"/>
        <v>773763</v>
      </c>
      <c r="BD71" s="45">
        <f t="shared" si="67"/>
        <v>64130</v>
      </c>
      <c r="BE71" s="43">
        <f t="shared" si="68"/>
        <v>709633</v>
      </c>
      <c r="BF71" s="44">
        <v>12734</v>
      </c>
      <c r="BG71" s="43">
        <v>58932</v>
      </c>
      <c r="BH71" s="44">
        <v>13463</v>
      </c>
      <c r="BI71" s="43">
        <v>47971</v>
      </c>
      <c r="BJ71" s="51">
        <v>218552</v>
      </c>
      <c r="BK71" s="44">
        <f t="shared" si="69"/>
        <v>351652</v>
      </c>
      <c r="BL71" s="45">
        <f t="shared" si="70"/>
        <v>26197</v>
      </c>
      <c r="BM71" s="43">
        <f t="shared" si="71"/>
        <v>325455</v>
      </c>
    </row>
    <row r="72" spans="1:65" x14ac:dyDescent="0.35">
      <c r="A72" s="77" t="s">
        <v>94</v>
      </c>
      <c r="B72" s="44">
        <v>12603</v>
      </c>
      <c r="C72" s="43">
        <v>18203</v>
      </c>
      <c r="D72" s="44">
        <v>7154</v>
      </c>
      <c r="E72" s="43">
        <v>24781</v>
      </c>
      <c r="F72" s="51">
        <v>243092</v>
      </c>
      <c r="G72" s="44">
        <f t="shared" si="48"/>
        <v>305833</v>
      </c>
      <c r="H72" s="45">
        <f t="shared" si="49"/>
        <v>19757</v>
      </c>
      <c r="I72" s="43">
        <f t="shared" si="50"/>
        <v>286076</v>
      </c>
      <c r="J72" s="44">
        <v>9755</v>
      </c>
      <c r="K72" s="43">
        <v>23633</v>
      </c>
      <c r="L72" s="44">
        <v>6001</v>
      </c>
      <c r="M72" s="43">
        <v>28381</v>
      </c>
      <c r="N72" s="51">
        <v>205234</v>
      </c>
      <c r="O72" s="44">
        <f t="shared" si="51"/>
        <v>273004</v>
      </c>
      <c r="P72" s="45">
        <f t="shared" si="52"/>
        <v>15756</v>
      </c>
      <c r="Q72" s="43">
        <f t="shared" si="53"/>
        <v>257248</v>
      </c>
      <c r="R72" s="44">
        <v>1408</v>
      </c>
      <c r="S72" s="43">
        <v>3453</v>
      </c>
      <c r="T72" s="44">
        <v>973</v>
      </c>
      <c r="U72" s="43">
        <v>4185</v>
      </c>
      <c r="V72" s="51">
        <v>28066</v>
      </c>
      <c r="W72" s="44">
        <f t="shared" si="54"/>
        <v>38085</v>
      </c>
      <c r="X72" s="45">
        <f t="shared" si="55"/>
        <v>2381</v>
      </c>
      <c r="Y72" s="43">
        <f t="shared" si="56"/>
        <v>35704</v>
      </c>
      <c r="Z72" s="44">
        <v>4840</v>
      </c>
      <c r="AA72" s="43">
        <v>26827</v>
      </c>
      <c r="AB72" s="44">
        <v>2510</v>
      </c>
      <c r="AC72" s="43">
        <v>30904</v>
      </c>
      <c r="AD72" s="51">
        <v>98199</v>
      </c>
      <c r="AE72" s="44">
        <f t="shared" si="57"/>
        <v>163280</v>
      </c>
      <c r="AF72" s="45">
        <f t="shared" si="58"/>
        <v>7350</v>
      </c>
      <c r="AG72" s="43">
        <f t="shared" si="59"/>
        <v>155930</v>
      </c>
      <c r="AH72" s="44">
        <v>23938</v>
      </c>
      <c r="AI72" s="43">
        <v>35031</v>
      </c>
      <c r="AJ72" s="44">
        <v>8981</v>
      </c>
      <c r="AK72" s="43">
        <v>50349</v>
      </c>
      <c r="AL72" s="51">
        <v>283178</v>
      </c>
      <c r="AM72" s="44">
        <f t="shared" si="60"/>
        <v>401477</v>
      </c>
      <c r="AN72" s="45">
        <f t="shared" si="61"/>
        <v>32919</v>
      </c>
      <c r="AO72" s="43">
        <f t="shared" si="62"/>
        <v>368558</v>
      </c>
      <c r="AP72" s="44">
        <v>6589</v>
      </c>
      <c r="AQ72" s="43">
        <v>19925</v>
      </c>
      <c r="AR72" s="44">
        <v>4755</v>
      </c>
      <c r="AS72" s="43">
        <v>26588</v>
      </c>
      <c r="AT72" s="51">
        <v>225926</v>
      </c>
      <c r="AU72" s="44">
        <f t="shared" si="63"/>
        <v>283783</v>
      </c>
      <c r="AV72" s="45">
        <f t="shared" si="64"/>
        <v>11344</v>
      </c>
      <c r="AW72" s="43">
        <f t="shared" si="65"/>
        <v>272439</v>
      </c>
      <c r="AX72" s="44">
        <v>31811</v>
      </c>
      <c r="AY72" s="43">
        <v>37554</v>
      </c>
      <c r="AZ72" s="44">
        <v>17060</v>
      </c>
      <c r="BA72" s="43">
        <v>60575</v>
      </c>
      <c r="BB72" s="51">
        <v>626011</v>
      </c>
      <c r="BC72" s="44">
        <f t="shared" si="66"/>
        <v>773011</v>
      </c>
      <c r="BD72" s="45">
        <f t="shared" si="67"/>
        <v>48871</v>
      </c>
      <c r="BE72" s="43">
        <f t="shared" si="68"/>
        <v>724140</v>
      </c>
      <c r="BF72" s="44">
        <v>12805</v>
      </c>
      <c r="BG72" s="43">
        <v>42595</v>
      </c>
      <c r="BH72" s="44">
        <v>9412</v>
      </c>
      <c r="BI72" s="43">
        <v>61510</v>
      </c>
      <c r="BJ72" s="51">
        <v>223725</v>
      </c>
      <c r="BK72" s="44">
        <f t="shared" si="69"/>
        <v>350047</v>
      </c>
      <c r="BL72" s="45">
        <f t="shared" si="70"/>
        <v>22217</v>
      </c>
      <c r="BM72" s="43">
        <f t="shared" si="71"/>
        <v>327830</v>
      </c>
    </row>
    <row r="73" spans="1:65" x14ac:dyDescent="0.35">
      <c r="A73" s="77" t="s">
        <v>95</v>
      </c>
      <c r="B73" s="44">
        <v>20700</v>
      </c>
      <c r="C73" s="43">
        <v>26239</v>
      </c>
      <c r="D73" s="44">
        <v>10814</v>
      </c>
      <c r="E73" s="43">
        <v>26141</v>
      </c>
      <c r="F73" s="51">
        <v>236890</v>
      </c>
      <c r="G73" s="44">
        <f t="shared" si="48"/>
        <v>320784</v>
      </c>
      <c r="H73" s="45">
        <f t="shared" si="49"/>
        <v>31514</v>
      </c>
      <c r="I73" s="43">
        <f t="shared" si="50"/>
        <v>289270</v>
      </c>
      <c r="J73" s="44">
        <v>15663</v>
      </c>
      <c r="K73" s="43">
        <v>31809</v>
      </c>
      <c r="L73" s="44">
        <v>8927</v>
      </c>
      <c r="M73" s="43">
        <v>32234</v>
      </c>
      <c r="N73" s="51">
        <v>195811</v>
      </c>
      <c r="O73" s="44">
        <f t="shared" si="51"/>
        <v>284444</v>
      </c>
      <c r="P73" s="45">
        <f t="shared" si="52"/>
        <v>24590</v>
      </c>
      <c r="Q73" s="43">
        <f t="shared" si="53"/>
        <v>259854</v>
      </c>
      <c r="R73" s="44">
        <v>4061</v>
      </c>
      <c r="S73" s="43">
        <v>4702</v>
      </c>
      <c r="T73" s="44">
        <v>1889</v>
      </c>
      <c r="U73" s="43">
        <v>4171</v>
      </c>
      <c r="V73" s="51">
        <v>27808</v>
      </c>
      <c r="W73" s="44">
        <f t="shared" si="54"/>
        <v>42631</v>
      </c>
      <c r="X73" s="45">
        <f t="shared" si="55"/>
        <v>5950</v>
      </c>
      <c r="Y73" s="43">
        <f t="shared" si="56"/>
        <v>36681</v>
      </c>
      <c r="Z73" s="44">
        <v>7332</v>
      </c>
      <c r="AA73" s="43">
        <v>31528</v>
      </c>
      <c r="AB73" s="44">
        <v>3731</v>
      </c>
      <c r="AC73" s="43">
        <v>29039</v>
      </c>
      <c r="AD73" s="51">
        <v>99228</v>
      </c>
      <c r="AE73" s="44">
        <f t="shared" si="57"/>
        <v>170858</v>
      </c>
      <c r="AF73" s="45">
        <f t="shared" si="58"/>
        <v>11063</v>
      </c>
      <c r="AG73" s="43">
        <f t="shared" si="59"/>
        <v>159795</v>
      </c>
      <c r="AH73" s="44">
        <v>39220</v>
      </c>
      <c r="AI73" s="43">
        <v>44294</v>
      </c>
      <c r="AJ73" s="44">
        <v>14826</v>
      </c>
      <c r="AK73" s="43">
        <v>52517</v>
      </c>
      <c r="AL73" s="51">
        <v>267979</v>
      </c>
      <c r="AM73" s="44">
        <f t="shared" si="60"/>
        <v>418836</v>
      </c>
      <c r="AN73" s="45">
        <f t="shared" si="61"/>
        <v>54046</v>
      </c>
      <c r="AO73" s="43">
        <f t="shared" si="62"/>
        <v>364790</v>
      </c>
      <c r="AP73" s="44">
        <v>75589</v>
      </c>
      <c r="AQ73" s="43">
        <v>27727</v>
      </c>
      <c r="AR73" s="44">
        <v>6632</v>
      </c>
      <c r="AS73" s="43">
        <v>31167</v>
      </c>
      <c r="AT73" s="51">
        <v>214378</v>
      </c>
      <c r="AU73" s="44">
        <f t="shared" si="63"/>
        <v>355493</v>
      </c>
      <c r="AV73" s="45">
        <f t="shared" si="64"/>
        <v>82221</v>
      </c>
      <c r="AW73" s="43">
        <f t="shared" si="65"/>
        <v>273272</v>
      </c>
      <c r="AX73" s="44">
        <v>57170</v>
      </c>
      <c r="AY73" s="43">
        <v>57143</v>
      </c>
      <c r="AZ73" s="44">
        <v>25694</v>
      </c>
      <c r="BA73" s="43">
        <v>59395</v>
      </c>
      <c r="BB73" s="51">
        <v>611252</v>
      </c>
      <c r="BC73" s="44">
        <f t="shared" si="66"/>
        <v>810654</v>
      </c>
      <c r="BD73" s="45">
        <f t="shared" si="67"/>
        <v>82864</v>
      </c>
      <c r="BE73" s="43">
        <f t="shared" si="68"/>
        <v>727790</v>
      </c>
      <c r="BF73" s="44">
        <v>17322</v>
      </c>
      <c r="BG73" s="43">
        <v>57706</v>
      </c>
      <c r="BH73" s="44">
        <v>13606</v>
      </c>
      <c r="BI73" s="43">
        <v>65700</v>
      </c>
      <c r="BJ73" s="51">
        <v>205005</v>
      </c>
      <c r="BK73" s="44">
        <f t="shared" si="69"/>
        <v>359339</v>
      </c>
      <c r="BL73" s="45">
        <f t="shared" si="70"/>
        <v>30928</v>
      </c>
      <c r="BM73" s="43">
        <f t="shared" si="71"/>
        <v>328411</v>
      </c>
    </row>
    <row r="74" spans="1:65" x14ac:dyDescent="0.35">
      <c r="A74" s="77" t="s">
        <v>96</v>
      </c>
      <c r="B74" s="44">
        <v>12410</v>
      </c>
      <c r="C74" s="43">
        <v>23152</v>
      </c>
      <c r="D74" s="44">
        <v>10163</v>
      </c>
      <c r="E74" s="43">
        <v>23760</v>
      </c>
      <c r="F74" s="51">
        <v>246917</v>
      </c>
      <c r="G74" s="44">
        <f t="shared" si="48"/>
        <v>316402</v>
      </c>
      <c r="H74" s="45">
        <f t="shared" si="49"/>
        <v>22573</v>
      </c>
      <c r="I74" s="43">
        <f t="shared" si="50"/>
        <v>293829</v>
      </c>
      <c r="J74" s="44">
        <v>12028</v>
      </c>
      <c r="K74" s="43">
        <v>27848</v>
      </c>
      <c r="L74" s="44">
        <v>8079</v>
      </c>
      <c r="M74" s="43">
        <v>27656</v>
      </c>
      <c r="N74" s="51">
        <v>207926</v>
      </c>
      <c r="O74" s="44">
        <f t="shared" si="51"/>
        <v>283537</v>
      </c>
      <c r="P74" s="45">
        <f t="shared" si="52"/>
        <v>20107</v>
      </c>
      <c r="Q74" s="43">
        <f t="shared" si="53"/>
        <v>263430</v>
      </c>
      <c r="R74" s="44">
        <v>1470</v>
      </c>
      <c r="S74" s="43">
        <v>4031</v>
      </c>
      <c r="T74" s="44">
        <v>1301</v>
      </c>
      <c r="U74" s="43">
        <v>3952</v>
      </c>
      <c r="V74" s="51">
        <v>29166</v>
      </c>
      <c r="W74" s="44">
        <f t="shared" si="54"/>
        <v>39920</v>
      </c>
      <c r="X74" s="45">
        <f t="shared" si="55"/>
        <v>2771</v>
      </c>
      <c r="Y74" s="43">
        <f t="shared" si="56"/>
        <v>37149</v>
      </c>
      <c r="Z74" s="44">
        <v>5071</v>
      </c>
      <c r="AA74" s="43">
        <v>25119</v>
      </c>
      <c r="AB74" s="44">
        <v>4284</v>
      </c>
      <c r="AC74" s="43">
        <v>31777</v>
      </c>
      <c r="AD74" s="51">
        <v>103939</v>
      </c>
      <c r="AE74" s="44">
        <f t="shared" si="57"/>
        <v>170190</v>
      </c>
      <c r="AF74" s="45">
        <f t="shared" si="58"/>
        <v>9355</v>
      </c>
      <c r="AG74" s="43">
        <f t="shared" si="59"/>
        <v>160835</v>
      </c>
      <c r="AH74" s="44">
        <v>32581</v>
      </c>
      <c r="AI74" s="43">
        <v>40421</v>
      </c>
      <c r="AJ74" s="44">
        <v>14910</v>
      </c>
      <c r="AK74" s="43">
        <v>47412</v>
      </c>
      <c r="AL74" s="51">
        <v>280225</v>
      </c>
      <c r="AM74" s="44">
        <f t="shared" si="60"/>
        <v>415549</v>
      </c>
      <c r="AN74" s="45">
        <f t="shared" si="61"/>
        <v>47491</v>
      </c>
      <c r="AO74" s="43">
        <f t="shared" si="62"/>
        <v>368058</v>
      </c>
      <c r="AP74" s="44">
        <v>6992</v>
      </c>
      <c r="AQ74" s="43">
        <v>23943</v>
      </c>
      <c r="AR74" s="44">
        <v>10612</v>
      </c>
      <c r="AS74" s="43">
        <v>24930</v>
      </c>
      <c r="AT74" s="51">
        <v>225215</v>
      </c>
      <c r="AU74" s="44">
        <f t="shared" si="63"/>
        <v>291692</v>
      </c>
      <c r="AV74" s="45">
        <f t="shared" si="64"/>
        <v>17604</v>
      </c>
      <c r="AW74" s="43">
        <f t="shared" si="65"/>
        <v>274088</v>
      </c>
      <c r="AX74" s="44">
        <v>38188</v>
      </c>
      <c r="AY74" s="43">
        <v>51439</v>
      </c>
      <c r="AZ74" s="44">
        <v>25185</v>
      </c>
      <c r="BA74" s="43">
        <v>54821</v>
      </c>
      <c r="BB74" s="51">
        <v>631145</v>
      </c>
      <c r="BC74" s="44">
        <f t="shared" si="66"/>
        <v>800778</v>
      </c>
      <c r="BD74" s="45">
        <f t="shared" si="67"/>
        <v>63373</v>
      </c>
      <c r="BE74" s="43">
        <f t="shared" si="68"/>
        <v>737405</v>
      </c>
      <c r="BF74" s="44">
        <v>11450</v>
      </c>
      <c r="BG74" s="43">
        <v>51888</v>
      </c>
      <c r="BH74" s="44">
        <v>13368</v>
      </c>
      <c r="BI74" s="43">
        <v>54061</v>
      </c>
      <c r="BJ74" s="51">
        <v>222617</v>
      </c>
      <c r="BK74" s="44">
        <f t="shared" si="69"/>
        <v>353384</v>
      </c>
      <c r="BL74" s="45">
        <f t="shared" si="70"/>
        <v>24818</v>
      </c>
      <c r="BM74" s="43">
        <f t="shared" si="71"/>
        <v>328566</v>
      </c>
    </row>
    <row r="75" spans="1:65" x14ac:dyDescent="0.35">
      <c r="A75" s="77" t="s">
        <v>97</v>
      </c>
      <c r="B75" s="44">
        <v>11604</v>
      </c>
      <c r="C75" s="43">
        <v>26545</v>
      </c>
      <c r="D75" s="44">
        <v>9372</v>
      </c>
      <c r="E75" s="43">
        <v>21083</v>
      </c>
      <c r="F75" s="51">
        <v>248950</v>
      </c>
      <c r="G75" s="44">
        <f t="shared" si="48"/>
        <v>317554</v>
      </c>
      <c r="H75" s="45">
        <f t="shared" si="49"/>
        <v>20976</v>
      </c>
      <c r="I75" s="43">
        <f t="shared" si="50"/>
        <v>296578</v>
      </c>
      <c r="J75" s="44">
        <v>8410</v>
      </c>
      <c r="K75" s="43">
        <v>34720</v>
      </c>
      <c r="L75" s="44">
        <v>7831</v>
      </c>
      <c r="M75" s="43">
        <v>25928</v>
      </c>
      <c r="N75" s="51">
        <v>206732</v>
      </c>
      <c r="O75" s="44">
        <f t="shared" si="51"/>
        <v>283621</v>
      </c>
      <c r="P75" s="45">
        <f t="shared" si="52"/>
        <v>16241</v>
      </c>
      <c r="Q75" s="43">
        <f t="shared" si="53"/>
        <v>267380</v>
      </c>
      <c r="R75" s="44">
        <v>1413</v>
      </c>
      <c r="S75" s="43">
        <v>4477</v>
      </c>
      <c r="T75" s="44">
        <v>1312</v>
      </c>
      <c r="U75" s="43">
        <v>3431</v>
      </c>
      <c r="V75" s="51">
        <v>29191</v>
      </c>
      <c r="W75" s="44">
        <f t="shared" si="54"/>
        <v>39824</v>
      </c>
      <c r="X75" s="45">
        <f t="shared" si="55"/>
        <v>2725</v>
      </c>
      <c r="Y75" s="43">
        <f t="shared" si="56"/>
        <v>37099</v>
      </c>
      <c r="Z75" s="44">
        <v>6658</v>
      </c>
      <c r="AA75" s="43">
        <v>32175</v>
      </c>
      <c r="AB75" s="44">
        <v>4757</v>
      </c>
      <c r="AC75" s="43">
        <v>26864</v>
      </c>
      <c r="AD75" s="51">
        <v>102654</v>
      </c>
      <c r="AE75" s="44">
        <f t="shared" si="57"/>
        <v>173108</v>
      </c>
      <c r="AF75" s="45">
        <f t="shared" si="58"/>
        <v>11415</v>
      </c>
      <c r="AG75" s="43">
        <f t="shared" si="59"/>
        <v>161693</v>
      </c>
      <c r="AH75" s="44">
        <v>31095</v>
      </c>
      <c r="AI75" s="43">
        <v>50713</v>
      </c>
      <c r="AJ75" s="44">
        <v>15299</v>
      </c>
      <c r="AK75" s="43">
        <v>41869</v>
      </c>
      <c r="AL75" s="51">
        <v>285489</v>
      </c>
      <c r="AM75" s="44">
        <f t="shared" si="60"/>
        <v>424465</v>
      </c>
      <c r="AN75" s="45">
        <f t="shared" si="61"/>
        <v>46394</v>
      </c>
      <c r="AO75" s="43">
        <f t="shared" si="62"/>
        <v>378071</v>
      </c>
      <c r="AP75" s="44">
        <v>6955</v>
      </c>
      <c r="AQ75" s="43">
        <v>28528</v>
      </c>
      <c r="AR75" s="44">
        <v>5991</v>
      </c>
      <c r="AS75" s="43">
        <v>21287</v>
      </c>
      <c r="AT75" s="51">
        <v>224653</v>
      </c>
      <c r="AU75" s="44">
        <f t="shared" si="63"/>
        <v>287414</v>
      </c>
      <c r="AV75" s="45">
        <f t="shared" si="64"/>
        <v>12946</v>
      </c>
      <c r="AW75" s="43">
        <f t="shared" si="65"/>
        <v>274468</v>
      </c>
      <c r="AX75" s="44">
        <v>34629</v>
      </c>
      <c r="AY75" s="43">
        <v>55954</v>
      </c>
      <c r="AZ75" s="44">
        <v>24035</v>
      </c>
      <c r="BA75" s="43">
        <v>47622</v>
      </c>
      <c r="BB75" s="51">
        <v>645031</v>
      </c>
      <c r="BC75" s="44">
        <f t="shared" si="66"/>
        <v>807271</v>
      </c>
      <c r="BD75" s="45">
        <f t="shared" si="67"/>
        <v>58664</v>
      </c>
      <c r="BE75" s="43">
        <f t="shared" si="68"/>
        <v>748607</v>
      </c>
      <c r="BF75" s="44">
        <v>11049</v>
      </c>
      <c r="BG75" s="43">
        <v>63669</v>
      </c>
      <c r="BH75" s="44">
        <v>12891</v>
      </c>
      <c r="BI75" s="43">
        <v>48476</v>
      </c>
      <c r="BJ75" s="51">
        <v>214560</v>
      </c>
      <c r="BK75" s="44">
        <f t="shared" si="69"/>
        <v>350645</v>
      </c>
      <c r="BL75" s="45">
        <f t="shared" si="70"/>
        <v>23940</v>
      </c>
      <c r="BM75" s="43">
        <f t="shared" si="71"/>
        <v>326705</v>
      </c>
    </row>
    <row r="76" spans="1:65" x14ac:dyDescent="0.35">
      <c r="A76" s="77" t="s">
        <v>98</v>
      </c>
      <c r="B76" s="44">
        <v>17287</v>
      </c>
      <c r="C76" s="43">
        <v>24374</v>
      </c>
      <c r="D76" s="44">
        <v>9298</v>
      </c>
      <c r="E76" s="43">
        <v>32824</v>
      </c>
      <c r="F76" s="51">
        <v>241829</v>
      </c>
      <c r="G76" s="44">
        <f t="shared" si="48"/>
        <v>325612</v>
      </c>
      <c r="H76" s="45">
        <f t="shared" si="49"/>
        <v>26585</v>
      </c>
      <c r="I76" s="43">
        <f t="shared" si="50"/>
        <v>299027</v>
      </c>
      <c r="J76" s="44">
        <v>13476</v>
      </c>
      <c r="K76" s="43">
        <v>29405</v>
      </c>
      <c r="L76" s="44">
        <v>7534</v>
      </c>
      <c r="M76" s="43">
        <v>37082</v>
      </c>
      <c r="N76" s="51">
        <v>201497</v>
      </c>
      <c r="O76" s="44">
        <f t="shared" si="51"/>
        <v>288994</v>
      </c>
      <c r="P76" s="45">
        <f t="shared" si="52"/>
        <v>21010</v>
      </c>
      <c r="Q76" s="43">
        <f t="shared" si="53"/>
        <v>267984</v>
      </c>
      <c r="R76" s="44">
        <v>5115</v>
      </c>
      <c r="S76" s="43">
        <v>3922</v>
      </c>
      <c r="T76" s="44">
        <v>1248</v>
      </c>
      <c r="U76" s="43">
        <v>4997</v>
      </c>
      <c r="V76" s="51">
        <v>28122</v>
      </c>
      <c r="W76" s="44">
        <f t="shared" si="54"/>
        <v>43404</v>
      </c>
      <c r="X76" s="45">
        <f t="shared" si="55"/>
        <v>6363</v>
      </c>
      <c r="Y76" s="43">
        <f t="shared" si="56"/>
        <v>37041</v>
      </c>
      <c r="Z76" s="44">
        <v>6090</v>
      </c>
      <c r="AA76" s="43">
        <v>28168</v>
      </c>
      <c r="AB76" s="44">
        <v>3895</v>
      </c>
      <c r="AC76" s="43">
        <v>35082</v>
      </c>
      <c r="AD76" s="51">
        <v>101413</v>
      </c>
      <c r="AE76" s="44">
        <f t="shared" si="57"/>
        <v>174648</v>
      </c>
      <c r="AF76" s="45">
        <f t="shared" si="58"/>
        <v>9985</v>
      </c>
      <c r="AG76" s="43">
        <f t="shared" si="59"/>
        <v>164663</v>
      </c>
      <c r="AH76" s="44">
        <v>47343</v>
      </c>
      <c r="AI76" s="43">
        <v>42645</v>
      </c>
      <c r="AJ76" s="44">
        <v>13924</v>
      </c>
      <c r="AK76" s="43">
        <v>63611</v>
      </c>
      <c r="AL76" s="51">
        <v>284871</v>
      </c>
      <c r="AM76" s="44">
        <f t="shared" si="60"/>
        <v>452394</v>
      </c>
      <c r="AN76" s="45">
        <f t="shared" si="61"/>
        <v>61267</v>
      </c>
      <c r="AO76" s="43">
        <f t="shared" si="62"/>
        <v>391127</v>
      </c>
      <c r="AP76" s="44">
        <v>73217</v>
      </c>
      <c r="AQ76" s="43">
        <v>25527</v>
      </c>
      <c r="AR76" s="44">
        <v>6164</v>
      </c>
      <c r="AS76" s="43">
        <v>34437</v>
      </c>
      <c r="AT76" s="51">
        <v>213723</v>
      </c>
      <c r="AU76" s="44">
        <f t="shared" si="63"/>
        <v>353068</v>
      </c>
      <c r="AV76" s="45">
        <f t="shared" si="64"/>
        <v>79381</v>
      </c>
      <c r="AW76" s="43">
        <f t="shared" si="65"/>
        <v>273687</v>
      </c>
      <c r="AX76" s="44">
        <v>56957</v>
      </c>
      <c r="AY76" s="43">
        <v>51700</v>
      </c>
      <c r="AZ76" s="44">
        <v>22333</v>
      </c>
      <c r="BA76" s="43">
        <v>80018</v>
      </c>
      <c r="BB76" s="51">
        <v>627302</v>
      </c>
      <c r="BC76" s="44">
        <f t="shared" si="66"/>
        <v>838310</v>
      </c>
      <c r="BD76" s="45">
        <f t="shared" si="67"/>
        <v>79290</v>
      </c>
      <c r="BE76" s="43">
        <f t="shared" si="68"/>
        <v>759020</v>
      </c>
      <c r="BF76" s="44">
        <v>13461</v>
      </c>
      <c r="BG76" s="43">
        <v>49946</v>
      </c>
      <c r="BH76" s="44">
        <v>11523</v>
      </c>
      <c r="BI76" s="43">
        <v>68244</v>
      </c>
      <c r="BJ76" s="51">
        <v>207830</v>
      </c>
      <c r="BK76" s="44">
        <f t="shared" si="69"/>
        <v>351004</v>
      </c>
      <c r="BL76" s="45">
        <f t="shared" si="70"/>
        <v>24984</v>
      </c>
      <c r="BM76" s="43">
        <f t="shared" si="71"/>
        <v>326020</v>
      </c>
    </row>
    <row r="77" spans="1:65" x14ac:dyDescent="0.35">
      <c r="A77" s="77" t="s">
        <v>99</v>
      </c>
      <c r="B77" s="44">
        <v>18397</v>
      </c>
      <c r="C77" s="43">
        <v>23284</v>
      </c>
      <c r="D77" s="44">
        <v>10798</v>
      </c>
      <c r="E77" s="43">
        <v>25012</v>
      </c>
      <c r="F77" s="51">
        <v>256685</v>
      </c>
      <c r="G77" s="44">
        <f t="shared" si="48"/>
        <v>334176</v>
      </c>
      <c r="H77" s="45">
        <f t="shared" si="49"/>
        <v>29195</v>
      </c>
      <c r="I77" s="43">
        <f t="shared" si="50"/>
        <v>304981</v>
      </c>
      <c r="J77" s="44">
        <v>17429</v>
      </c>
      <c r="K77" s="43">
        <v>28907</v>
      </c>
      <c r="L77" s="44">
        <v>9163</v>
      </c>
      <c r="M77" s="43">
        <v>33694</v>
      </c>
      <c r="N77" s="51">
        <v>209832</v>
      </c>
      <c r="O77" s="44">
        <f t="shared" si="51"/>
        <v>299025</v>
      </c>
      <c r="P77" s="45">
        <f t="shared" si="52"/>
        <v>26592</v>
      </c>
      <c r="Q77" s="43">
        <f t="shared" si="53"/>
        <v>272433</v>
      </c>
      <c r="R77" s="44">
        <v>2370</v>
      </c>
      <c r="S77" s="43">
        <v>4443</v>
      </c>
      <c r="T77" s="44">
        <v>4214</v>
      </c>
      <c r="U77" s="43">
        <v>4255</v>
      </c>
      <c r="V77" s="51">
        <v>27976</v>
      </c>
      <c r="W77" s="44">
        <f t="shared" si="54"/>
        <v>43258</v>
      </c>
      <c r="X77" s="45">
        <f t="shared" si="55"/>
        <v>6584</v>
      </c>
      <c r="Y77" s="43">
        <f t="shared" si="56"/>
        <v>36674</v>
      </c>
      <c r="Z77" s="44">
        <v>7446</v>
      </c>
      <c r="AA77" s="43">
        <v>30549</v>
      </c>
      <c r="AB77" s="44">
        <v>4169</v>
      </c>
      <c r="AC77" s="43">
        <v>29858</v>
      </c>
      <c r="AD77" s="51">
        <v>111567</v>
      </c>
      <c r="AE77" s="44">
        <f t="shared" si="57"/>
        <v>183589</v>
      </c>
      <c r="AF77" s="45">
        <f t="shared" si="58"/>
        <v>11615</v>
      </c>
      <c r="AG77" s="43">
        <f t="shared" si="59"/>
        <v>171974</v>
      </c>
      <c r="AH77" s="44">
        <v>33639</v>
      </c>
      <c r="AI77" s="43">
        <v>39986</v>
      </c>
      <c r="AJ77" s="44">
        <v>18365</v>
      </c>
      <c r="AK77" s="43">
        <v>54439</v>
      </c>
      <c r="AL77" s="51">
        <v>286270</v>
      </c>
      <c r="AM77" s="44">
        <f t="shared" si="60"/>
        <v>432699</v>
      </c>
      <c r="AN77" s="45">
        <f t="shared" si="61"/>
        <v>52004</v>
      </c>
      <c r="AO77" s="43">
        <f t="shared" si="62"/>
        <v>380695</v>
      </c>
      <c r="AP77" s="44">
        <v>10164</v>
      </c>
      <c r="AQ77" s="43">
        <v>24096</v>
      </c>
      <c r="AR77" s="44">
        <v>6843</v>
      </c>
      <c r="AS77" s="43">
        <v>26197</v>
      </c>
      <c r="AT77" s="51">
        <v>225214</v>
      </c>
      <c r="AU77" s="44">
        <f t="shared" si="63"/>
        <v>292514</v>
      </c>
      <c r="AV77" s="45">
        <f t="shared" si="64"/>
        <v>17007</v>
      </c>
      <c r="AW77" s="43">
        <f t="shared" si="65"/>
        <v>275507</v>
      </c>
      <c r="AX77" s="44">
        <v>42220</v>
      </c>
      <c r="AY77" s="43">
        <v>49482</v>
      </c>
      <c r="AZ77" s="44">
        <v>28068</v>
      </c>
      <c r="BA77" s="43">
        <v>56340</v>
      </c>
      <c r="BB77" s="51">
        <v>653965</v>
      </c>
      <c r="BC77" s="44">
        <f t="shared" si="66"/>
        <v>830075</v>
      </c>
      <c r="BD77" s="45">
        <f t="shared" si="67"/>
        <v>70288</v>
      </c>
      <c r="BE77" s="43">
        <f t="shared" si="68"/>
        <v>759787</v>
      </c>
      <c r="BF77" s="44">
        <v>17721</v>
      </c>
      <c r="BG77" s="43">
        <v>49613</v>
      </c>
      <c r="BH77" s="44">
        <v>13232</v>
      </c>
      <c r="BI77" s="43">
        <v>63505</v>
      </c>
      <c r="BJ77" s="51">
        <v>219363</v>
      </c>
      <c r="BK77" s="44">
        <f t="shared" si="69"/>
        <v>363434</v>
      </c>
      <c r="BL77" s="45">
        <f t="shared" si="70"/>
        <v>30953</v>
      </c>
      <c r="BM77" s="43">
        <f t="shared" si="71"/>
        <v>332481</v>
      </c>
    </row>
    <row r="78" spans="1:65" x14ac:dyDescent="0.35">
      <c r="A78" s="77" t="s">
        <v>100</v>
      </c>
      <c r="B78" s="44">
        <v>14413</v>
      </c>
      <c r="C78" s="43">
        <v>25356</v>
      </c>
      <c r="D78" s="44">
        <v>11652</v>
      </c>
      <c r="E78" s="43">
        <v>21378</v>
      </c>
      <c r="F78" s="51">
        <v>263968</v>
      </c>
      <c r="G78" s="44">
        <f t="shared" si="48"/>
        <v>336767</v>
      </c>
      <c r="H78" s="45">
        <f t="shared" si="49"/>
        <v>26065</v>
      </c>
      <c r="I78" s="43">
        <f t="shared" si="50"/>
        <v>310702</v>
      </c>
      <c r="J78" s="44">
        <v>10195</v>
      </c>
      <c r="K78" s="43">
        <v>30804</v>
      </c>
      <c r="L78" s="44">
        <v>11825</v>
      </c>
      <c r="M78" s="43">
        <v>27514</v>
      </c>
      <c r="N78" s="51">
        <v>218439</v>
      </c>
      <c r="O78" s="44">
        <f t="shared" si="51"/>
        <v>298777</v>
      </c>
      <c r="P78" s="45">
        <f t="shared" si="52"/>
        <v>22020</v>
      </c>
      <c r="Q78" s="43">
        <f t="shared" si="53"/>
        <v>276757</v>
      </c>
      <c r="R78" s="44">
        <v>1481</v>
      </c>
      <c r="S78" s="43">
        <v>4374</v>
      </c>
      <c r="T78" s="44">
        <v>1379</v>
      </c>
      <c r="U78" s="43">
        <v>3693</v>
      </c>
      <c r="V78" s="51">
        <v>28869</v>
      </c>
      <c r="W78" s="44">
        <f t="shared" si="54"/>
        <v>39796</v>
      </c>
      <c r="X78" s="45">
        <f t="shared" si="55"/>
        <v>2860</v>
      </c>
      <c r="Y78" s="43">
        <f t="shared" si="56"/>
        <v>36936</v>
      </c>
      <c r="Z78" s="44">
        <v>5644</v>
      </c>
      <c r="AA78" s="43">
        <v>27049</v>
      </c>
      <c r="AB78" s="44">
        <v>6618</v>
      </c>
      <c r="AC78" s="43">
        <v>40472</v>
      </c>
      <c r="AD78" s="51">
        <v>103037</v>
      </c>
      <c r="AE78" s="44">
        <f t="shared" si="57"/>
        <v>182820</v>
      </c>
      <c r="AF78" s="45">
        <f t="shared" si="58"/>
        <v>12262</v>
      </c>
      <c r="AG78" s="43">
        <f t="shared" si="59"/>
        <v>170558</v>
      </c>
      <c r="AH78" s="44">
        <v>29806</v>
      </c>
      <c r="AI78" s="43">
        <v>42778</v>
      </c>
      <c r="AJ78" s="44">
        <v>19076</v>
      </c>
      <c r="AK78" s="43">
        <v>49309</v>
      </c>
      <c r="AL78" s="51">
        <v>294447</v>
      </c>
      <c r="AM78" s="44">
        <f t="shared" si="60"/>
        <v>435416</v>
      </c>
      <c r="AN78" s="45">
        <f t="shared" si="61"/>
        <v>48882</v>
      </c>
      <c r="AO78" s="43">
        <f t="shared" si="62"/>
        <v>386534</v>
      </c>
      <c r="AP78" s="44">
        <v>12945</v>
      </c>
      <c r="AQ78" s="43">
        <v>25774</v>
      </c>
      <c r="AR78" s="44">
        <v>7609</v>
      </c>
      <c r="AS78" s="43">
        <v>22718</v>
      </c>
      <c r="AT78" s="51">
        <v>226990</v>
      </c>
      <c r="AU78" s="44">
        <f t="shared" si="63"/>
        <v>296036</v>
      </c>
      <c r="AV78" s="45">
        <f t="shared" si="64"/>
        <v>20554</v>
      </c>
      <c r="AW78" s="43">
        <f t="shared" si="65"/>
        <v>275482</v>
      </c>
      <c r="AX78" s="44">
        <v>31616</v>
      </c>
      <c r="AY78" s="43">
        <v>55886</v>
      </c>
      <c r="AZ78" s="44">
        <v>30690</v>
      </c>
      <c r="BA78" s="43">
        <v>55088</v>
      </c>
      <c r="BB78" s="51">
        <v>651411</v>
      </c>
      <c r="BC78" s="44">
        <f t="shared" si="66"/>
        <v>824691</v>
      </c>
      <c r="BD78" s="45">
        <f t="shared" si="67"/>
        <v>62306</v>
      </c>
      <c r="BE78" s="43">
        <f t="shared" si="68"/>
        <v>762385</v>
      </c>
      <c r="BF78" s="44">
        <v>15780</v>
      </c>
      <c r="BG78" s="43">
        <v>53859</v>
      </c>
      <c r="BH78" s="44">
        <v>14779</v>
      </c>
      <c r="BI78" s="43">
        <v>49371</v>
      </c>
      <c r="BJ78" s="51">
        <v>231025</v>
      </c>
      <c r="BK78" s="44">
        <f t="shared" si="69"/>
        <v>364814</v>
      </c>
      <c r="BL78" s="45">
        <f t="shared" si="70"/>
        <v>30559</v>
      </c>
      <c r="BM78" s="43">
        <f t="shared" si="71"/>
        <v>334255</v>
      </c>
    </row>
    <row r="79" spans="1:65" x14ac:dyDescent="0.35">
      <c r="A79" s="77" t="s">
        <v>101</v>
      </c>
      <c r="B79" s="44">
        <v>11737</v>
      </c>
      <c r="C79" s="43">
        <v>22810</v>
      </c>
      <c r="D79" s="44">
        <v>9890</v>
      </c>
      <c r="E79" s="43">
        <v>25036</v>
      </c>
      <c r="F79" s="51">
        <v>267078</v>
      </c>
      <c r="G79" s="44">
        <f t="shared" si="48"/>
        <v>336551</v>
      </c>
      <c r="H79" s="45">
        <f t="shared" si="49"/>
        <v>21627</v>
      </c>
      <c r="I79" s="43">
        <f t="shared" si="50"/>
        <v>314924</v>
      </c>
      <c r="J79" s="44">
        <v>8518</v>
      </c>
      <c r="K79" s="43">
        <v>29591</v>
      </c>
      <c r="L79" s="44">
        <v>8699</v>
      </c>
      <c r="M79" s="43">
        <v>30880</v>
      </c>
      <c r="N79" s="51">
        <v>218155</v>
      </c>
      <c r="O79" s="44">
        <f t="shared" si="51"/>
        <v>295843</v>
      </c>
      <c r="P79" s="45">
        <f t="shared" si="52"/>
        <v>17217</v>
      </c>
      <c r="Q79" s="43">
        <f t="shared" si="53"/>
        <v>278626</v>
      </c>
      <c r="R79" s="44">
        <v>1398</v>
      </c>
      <c r="S79" s="43">
        <v>4178</v>
      </c>
      <c r="T79" s="44">
        <v>1348</v>
      </c>
      <c r="U79" s="43">
        <v>3890</v>
      </c>
      <c r="V79" s="51">
        <v>29071</v>
      </c>
      <c r="W79" s="44">
        <f t="shared" si="54"/>
        <v>39885</v>
      </c>
      <c r="X79" s="45">
        <f t="shared" si="55"/>
        <v>2746</v>
      </c>
      <c r="Y79" s="43">
        <f t="shared" si="56"/>
        <v>37139</v>
      </c>
      <c r="Z79" s="44">
        <v>3981</v>
      </c>
      <c r="AA79" s="43">
        <v>26989</v>
      </c>
      <c r="AB79" s="44">
        <v>12301</v>
      </c>
      <c r="AC79" s="43">
        <v>33188</v>
      </c>
      <c r="AD79" s="51">
        <v>103788</v>
      </c>
      <c r="AE79" s="44">
        <f t="shared" si="57"/>
        <v>180247</v>
      </c>
      <c r="AF79" s="45">
        <f t="shared" si="58"/>
        <v>16282</v>
      </c>
      <c r="AG79" s="43">
        <f t="shared" si="59"/>
        <v>163965</v>
      </c>
      <c r="AH79" s="44">
        <v>22194</v>
      </c>
      <c r="AI79" s="43">
        <v>43536</v>
      </c>
      <c r="AJ79" s="44">
        <v>23169</v>
      </c>
      <c r="AK79" s="43">
        <v>46909</v>
      </c>
      <c r="AL79" s="51">
        <v>295573</v>
      </c>
      <c r="AM79" s="44">
        <f t="shared" si="60"/>
        <v>431381</v>
      </c>
      <c r="AN79" s="45">
        <f t="shared" si="61"/>
        <v>45363</v>
      </c>
      <c r="AO79" s="43">
        <f t="shared" si="62"/>
        <v>386018</v>
      </c>
      <c r="AP79" s="44">
        <v>6501</v>
      </c>
      <c r="AQ79" s="43">
        <v>25972</v>
      </c>
      <c r="AR79" s="44">
        <v>5890</v>
      </c>
      <c r="AS79" s="43">
        <v>22929</v>
      </c>
      <c r="AT79" s="51">
        <v>228395</v>
      </c>
      <c r="AU79" s="44">
        <f t="shared" si="63"/>
        <v>289687</v>
      </c>
      <c r="AV79" s="45">
        <f t="shared" si="64"/>
        <v>12391</v>
      </c>
      <c r="AW79" s="43">
        <f t="shared" si="65"/>
        <v>277296</v>
      </c>
      <c r="AX79" s="44">
        <v>26800</v>
      </c>
      <c r="AY79" s="43">
        <v>46734</v>
      </c>
      <c r="AZ79" s="44">
        <v>28300</v>
      </c>
      <c r="BA79" s="43">
        <v>56525</v>
      </c>
      <c r="BB79" s="51">
        <v>659454</v>
      </c>
      <c r="BC79" s="44">
        <f t="shared" si="66"/>
        <v>817813</v>
      </c>
      <c r="BD79" s="45">
        <f t="shared" si="67"/>
        <v>55100</v>
      </c>
      <c r="BE79" s="43">
        <f t="shared" si="68"/>
        <v>762713</v>
      </c>
      <c r="BF79" s="44">
        <v>12744</v>
      </c>
      <c r="BG79" s="43">
        <v>55009</v>
      </c>
      <c r="BH79" s="44">
        <v>11683</v>
      </c>
      <c r="BI79" s="43">
        <v>55401</v>
      </c>
      <c r="BJ79" s="51">
        <v>227518</v>
      </c>
      <c r="BK79" s="44">
        <f t="shared" si="69"/>
        <v>362355</v>
      </c>
      <c r="BL79" s="45">
        <f t="shared" si="70"/>
        <v>24427</v>
      </c>
      <c r="BM79" s="43">
        <f t="shared" si="71"/>
        <v>337928</v>
      </c>
    </row>
    <row r="80" spans="1:65" x14ac:dyDescent="0.35">
      <c r="A80" s="77" t="s">
        <v>102</v>
      </c>
      <c r="B80" s="44">
        <v>18165</v>
      </c>
      <c r="C80" s="43">
        <v>25724</v>
      </c>
      <c r="D80" s="44">
        <v>11149</v>
      </c>
      <c r="E80" s="43">
        <v>25282</v>
      </c>
      <c r="F80" s="51">
        <v>264235</v>
      </c>
      <c r="G80" s="44">
        <f t="shared" si="48"/>
        <v>344555</v>
      </c>
      <c r="H80" s="45">
        <f t="shared" si="49"/>
        <v>29314</v>
      </c>
      <c r="I80" s="43">
        <f t="shared" si="50"/>
        <v>315241</v>
      </c>
      <c r="J80" s="44">
        <v>13293</v>
      </c>
      <c r="K80" s="43">
        <v>30689</v>
      </c>
      <c r="L80" s="44">
        <v>10526</v>
      </c>
      <c r="M80" s="43">
        <v>32072</v>
      </c>
      <c r="N80" s="51">
        <v>213575</v>
      </c>
      <c r="O80" s="44">
        <f t="shared" si="51"/>
        <v>300155</v>
      </c>
      <c r="P80" s="45">
        <f t="shared" si="52"/>
        <v>23819</v>
      </c>
      <c r="Q80" s="43">
        <f t="shared" si="53"/>
        <v>276336</v>
      </c>
      <c r="R80" s="44">
        <v>4620</v>
      </c>
      <c r="S80" s="43">
        <v>4251</v>
      </c>
      <c r="T80" s="44">
        <v>2433</v>
      </c>
      <c r="U80" s="43">
        <v>3721</v>
      </c>
      <c r="V80" s="51">
        <v>28621</v>
      </c>
      <c r="W80" s="44">
        <f t="shared" si="54"/>
        <v>43646</v>
      </c>
      <c r="X80" s="45">
        <f t="shared" si="55"/>
        <v>7053</v>
      </c>
      <c r="Y80" s="43">
        <f t="shared" si="56"/>
        <v>36593</v>
      </c>
      <c r="Z80" s="44">
        <v>5411</v>
      </c>
      <c r="AA80" s="43">
        <v>30866</v>
      </c>
      <c r="AB80" s="44">
        <v>7878</v>
      </c>
      <c r="AC80" s="43">
        <v>27669</v>
      </c>
      <c r="AD80" s="51">
        <v>101401</v>
      </c>
      <c r="AE80" s="44">
        <f t="shared" si="57"/>
        <v>173225</v>
      </c>
      <c r="AF80" s="45">
        <f t="shared" si="58"/>
        <v>13289</v>
      </c>
      <c r="AG80" s="43">
        <f t="shared" si="59"/>
        <v>159936</v>
      </c>
      <c r="AH80" s="44">
        <v>38723</v>
      </c>
      <c r="AI80" s="43">
        <v>44709</v>
      </c>
      <c r="AJ80" s="44">
        <v>17231</v>
      </c>
      <c r="AK80" s="43">
        <v>49659</v>
      </c>
      <c r="AL80" s="51">
        <v>293147</v>
      </c>
      <c r="AM80" s="44">
        <f t="shared" si="60"/>
        <v>443469</v>
      </c>
      <c r="AN80" s="45">
        <f t="shared" si="61"/>
        <v>55954</v>
      </c>
      <c r="AO80" s="43">
        <f t="shared" si="62"/>
        <v>387515</v>
      </c>
      <c r="AP80" s="44">
        <v>70420</v>
      </c>
      <c r="AQ80" s="43">
        <v>27542</v>
      </c>
      <c r="AR80" s="44">
        <v>6416</v>
      </c>
      <c r="AS80" s="43">
        <v>27309</v>
      </c>
      <c r="AT80" s="51">
        <v>221495</v>
      </c>
      <c r="AU80" s="44">
        <f t="shared" si="63"/>
        <v>353182</v>
      </c>
      <c r="AV80" s="45">
        <f t="shared" si="64"/>
        <v>76836</v>
      </c>
      <c r="AW80" s="43">
        <f t="shared" si="65"/>
        <v>276346</v>
      </c>
      <c r="AX80" s="44">
        <v>44635</v>
      </c>
      <c r="AY80" s="43">
        <v>52402</v>
      </c>
      <c r="AZ80" s="44">
        <v>28152</v>
      </c>
      <c r="BA80" s="43">
        <v>55689</v>
      </c>
      <c r="BB80" s="51">
        <v>651306</v>
      </c>
      <c r="BC80" s="44">
        <f t="shared" si="66"/>
        <v>832184</v>
      </c>
      <c r="BD80" s="45">
        <f t="shared" si="67"/>
        <v>72787</v>
      </c>
      <c r="BE80" s="43">
        <f t="shared" si="68"/>
        <v>759397</v>
      </c>
      <c r="BF80" s="44">
        <v>21940</v>
      </c>
      <c r="BG80" s="43">
        <v>51046</v>
      </c>
      <c r="BH80" s="44">
        <v>13164</v>
      </c>
      <c r="BI80" s="43">
        <v>61746</v>
      </c>
      <c r="BJ80" s="51">
        <v>224198</v>
      </c>
      <c r="BK80" s="44">
        <f t="shared" si="69"/>
        <v>372094</v>
      </c>
      <c r="BL80" s="45">
        <f t="shared" si="70"/>
        <v>35104</v>
      </c>
      <c r="BM80" s="43">
        <f t="shared" si="71"/>
        <v>336990</v>
      </c>
    </row>
    <row r="81" spans="1:65" x14ac:dyDescent="0.35">
      <c r="A81" s="77" t="s">
        <v>103</v>
      </c>
      <c r="B81" s="44">
        <v>17128</v>
      </c>
      <c r="C81" s="43">
        <v>22705</v>
      </c>
      <c r="D81" s="44">
        <v>11592</v>
      </c>
      <c r="E81" s="43">
        <v>27069</v>
      </c>
      <c r="F81" s="51">
        <v>268492</v>
      </c>
      <c r="G81" s="44">
        <f t="shared" si="48"/>
        <v>346986</v>
      </c>
      <c r="H81" s="45">
        <f t="shared" si="49"/>
        <v>28720</v>
      </c>
      <c r="I81" s="43">
        <f t="shared" si="50"/>
        <v>318266</v>
      </c>
      <c r="J81" s="44">
        <v>13080</v>
      </c>
      <c r="K81" s="43">
        <v>29720</v>
      </c>
      <c r="L81" s="44">
        <v>12161</v>
      </c>
      <c r="M81" s="43">
        <v>34939</v>
      </c>
      <c r="N81" s="51">
        <v>211674</v>
      </c>
      <c r="O81" s="44">
        <f t="shared" si="51"/>
        <v>301574</v>
      </c>
      <c r="P81" s="45">
        <f t="shared" si="52"/>
        <v>25241</v>
      </c>
      <c r="Q81" s="43">
        <f t="shared" si="53"/>
        <v>276333</v>
      </c>
      <c r="R81" s="44">
        <v>2896</v>
      </c>
      <c r="S81" s="43">
        <v>4485</v>
      </c>
      <c r="T81" s="44">
        <v>1524</v>
      </c>
      <c r="U81" s="43">
        <v>4027</v>
      </c>
      <c r="V81" s="51">
        <v>28724</v>
      </c>
      <c r="W81" s="44">
        <f t="shared" si="54"/>
        <v>41656</v>
      </c>
      <c r="X81" s="45">
        <f t="shared" si="55"/>
        <v>4420</v>
      </c>
      <c r="Y81" s="43">
        <f t="shared" si="56"/>
        <v>37236</v>
      </c>
      <c r="Z81" s="44">
        <v>5194</v>
      </c>
      <c r="AA81" s="43">
        <v>30223</v>
      </c>
      <c r="AB81" s="44">
        <v>6513</v>
      </c>
      <c r="AC81" s="43">
        <v>29794</v>
      </c>
      <c r="AD81" s="51">
        <v>99075</v>
      </c>
      <c r="AE81" s="44">
        <f t="shared" si="57"/>
        <v>170799</v>
      </c>
      <c r="AF81" s="45">
        <f t="shared" si="58"/>
        <v>11707</v>
      </c>
      <c r="AG81" s="43">
        <f t="shared" si="59"/>
        <v>159092</v>
      </c>
      <c r="AH81" s="44">
        <v>30164</v>
      </c>
      <c r="AI81" s="43">
        <v>39055</v>
      </c>
      <c r="AJ81" s="44">
        <v>19055</v>
      </c>
      <c r="AK81" s="43">
        <v>53988</v>
      </c>
      <c r="AL81" s="51">
        <v>288127</v>
      </c>
      <c r="AM81" s="44">
        <f t="shared" si="60"/>
        <v>430389</v>
      </c>
      <c r="AN81" s="45">
        <f t="shared" si="61"/>
        <v>49219</v>
      </c>
      <c r="AO81" s="43">
        <f t="shared" si="62"/>
        <v>381170</v>
      </c>
      <c r="AP81" s="44">
        <v>10321</v>
      </c>
      <c r="AQ81" s="43">
        <v>23162</v>
      </c>
      <c r="AR81" s="44">
        <v>6853</v>
      </c>
      <c r="AS81" s="43">
        <v>26275</v>
      </c>
      <c r="AT81" s="51">
        <v>229033</v>
      </c>
      <c r="AU81" s="44">
        <f t="shared" si="63"/>
        <v>295644</v>
      </c>
      <c r="AV81" s="45">
        <f t="shared" si="64"/>
        <v>17174</v>
      </c>
      <c r="AW81" s="43">
        <f t="shared" si="65"/>
        <v>278470</v>
      </c>
      <c r="AX81" s="44">
        <v>40442</v>
      </c>
      <c r="AY81" s="43">
        <v>46156</v>
      </c>
      <c r="AZ81" s="44">
        <v>27952</v>
      </c>
      <c r="BA81" s="43">
        <v>57934</v>
      </c>
      <c r="BB81" s="51">
        <v>652218</v>
      </c>
      <c r="BC81" s="44">
        <f t="shared" si="66"/>
        <v>824702</v>
      </c>
      <c r="BD81" s="45">
        <f t="shared" si="67"/>
        <v>68394</v>
      </c>
      <c r="BE81" s="43">
        <f t="shared" si="68"/>
        <v>756308</v>
      </c>
      <c r="BF81" s="44">
        <v>19493</v>
      </c>
      <c r="BG81" s="43">
        <v>48377</v>
      </c>
      <c r="BH81" s="44">
        <v>21004</v>
      </c>
      <c r="BI81" s="43">
        <v>66842</v>
      </c>
      <c r="BJ81" s="51">
        <v>224068</v>
      </c>
      <c r="BK81" s="44">
        <f t="shared" si="69"/>
        <v>379784</v>
      </c>
      <c r="BL81" s="45">
        <f t="shared" si="70"/>
        <v>40497</v>
      </c>
      <c r="BM81" s="43">
        <f t="shared" si="71"/>
        <v>339287</v>
      </c>
    </row>
    <row r="82" spans="1:65" x14ac:dyDescent="0.35">
      <c r="A82" s="77" t="s">
        <v>104</v>
      </c>
      <c r="B82" s="44">
        <v>15001</v>
      </c>
      <c r="C82" s="43">
        <v>26252</v>
      </c>
      <c r="D82" s="44">
        <v>10868</v>
      </c>
      <c r="E82" s="43">
        <v>25510</v>
      </c>
      <c r="F82" s="51">
        <v>270048</v>
      </c>
      <c r="G82" s="44">
        <f t="shared" si="48"/>
        <v>347679</v>
      </c>
      <c r="H82" s="45">
        <f t="shared" si="49"/>
        <v>25869</v>
      </c>
      <c r="I82" s="43">
        <f t="shared" si="50"/>
        <v>321810</v>
      </c>
      <c r="J82" s="44">
        <v>12405</v>
      </c>
      <c r="K82" s="43">
        <v>32637</v>
      </c>
      <c r="L82" s="44">
        <v>11436</v>
      </c>
      <c r="M82" s="43">
        <v>31032</v>
      </c>
      <c r="N82" s="51">
        <v>213184</v>
      </c>
      <c r="O82" s="44">
        <f t="shared" si="51"/>
        <v>300694</v>
      </c>
      <c r="P82" s="45">
        <f t="shared" si="52"/>
        <v>23841</v>
      </c>
      <c r="Q82" s="43">
        <f t="shared" si="53"/>
        <v>276853</v>
      </c>
      <c r="R82" s="44">
        <v>2021</v>
      </c>
      <c r="S82" s="43">
        <v>4575</v>
      </c>
      <c r="T82" s="44">
        <v>1264</v>
      </c>
      <c r="U82" s="43">
        <v>3998</v>
      </c>
      <c r="V82" s="51">
        <v>28771</v>
      </c>
      <c r="W82" s="44">
        <f t="shared" si="54"/>
        <v>40629</v>
      </c>
      <c r="X82" s="45">
        <f t="shared" si="55"/>
        <v>3285</v>
      </c>
      <c r="Y82" s="43">
        <f t="shared" si="56"/>
        <v>37344</v>
      </c>
      <c r="Z82" s="44">
        <v>4744</v>
      </c>
      <c r="AA82" s="43">
        <v>29232</v>
      </c>
      <c r="AB82" s="44">
        <v>8234</v>
      </c>
      <c r="AC82" s="43">
        <v>29760</v>
      </c>
      <c r="AD82" s="51">
        <v>95925</v>
      </c>
      <c r="AE82" s="44">
        <f t="shared" si="57"/>
        <v>167895</v>
      </c>
      <c r="AF82" s="45">
        <f t="shared" si="58"/>
        <v>12978</v>
      </c>
      <c r="AG82" s="43">
        <f t="shared" si="59"/>
        <v>154917</v>
      </c>
      <c r="AH82" s="44">
        <v>31398</v>
      </c>
      <c r="AI82" s="43">
        <v>45950</v>
      </c>
      <c r="AJ82" s="44">
        <v>18104</v>
      </c>
      <c r="AK82" s="43">
        <v>47190</v>
      </c>
      <c r="AL82" s="51">
        <v>288385</v>
      </c>
      <c r="AM82" s="44">
        <f t="shared" si="60"/>
        <v>431027</v>
      </c>
      <c r="AN82" s="45">
        <f t="shared" si="61"/>
        <v>49502</v>
      </c>
      <c r="AO82" s="43">
        <f t="shared" si="62"/>
        <v>381525</v>
      </c>
      <c r="AP82" s="44">
        <v>11501</v>
      </c>
      <c r="AQ82" s="43">
        <v>25823</v>
      </c>
      <c r="AR82" s="44">
        <v>8321</v>
      </c>
      <c r="AS82" s="43">
        <v>24228</v>
      </c>
      <c r="AT82" s="51">
        <v>227552</v>
      </c>
      <c r="AU82" s="44">
        <f t="shared" si="63"/>
        <v>297425</v>
      </c>
      <c r="AV82" s="45">
        <f t="shared" si="64"/>
        <v>19822</v>
      </c>
      <c r="AW82" s="43">
        <f t="shared" si="65"/>
        <v>277603</v>
      </c>
      <c r="AX82" s="44">
        <v>36002</v>
      </c>
      <c r="AY82" s="43">
        <v>53242</v>
      </c>
      <c r="AZ82" s="44">
        <v>26538</v>
      </c>
      <c r="BA82" s="43">
        <v>56799</v>
      </c>
      <c r="BB82" s="51">
        <v>649752</v>
      </c>
      <c r="BC82" s="44">
        <f t="shared" si="66"/>
        <v>822333</v>
      </c>
      <c r="BD82" s="45">
        <f t="shared" si="67"/>
        <v>62540</v>
      </c>
      <c r="BE82" s="43">
        <f t="shared" si="68"/>
        <v>759793</v>
      </c>
      <c r="BF82" s="44">
        <v>23251</v>
      </c>
      <c r="BG82" s="43">
        <v>55448</v>
      </c>
      <c r="BH82" s="44">
        <v>15404</v>
      </c>
      <c r="BI82" s="43">
        <v>56191</v>
      </c>
      <c r="BJ82" s="51">
        <v>229515</v>
      </c>
      <c r="BK82" s="44">
        <f t="shared" si="69"/>
        <v>379809</v>
      </c>
      <c r="BL82" s="45">
        <f t="shared" si="70"/>
        <v>38655</v>
      </c>
      <c r="BM82" s="43">
        <f t="shared" si="71"/>
        <v>341154</v>
      </c>
    </row>
    <row r="83" spans="1:65" x14ac:dyDescent="0.35">
      <c r="A83" s="77" t="s">
        <v>105</v>
      </c>
      <c r="B83" s="44">
        <v>13431</v>
      </c>
      <c r="C83" s="43">
        <v>21256</v>
      </c>
      <c r="D83" s="44">
        <v>10379</v>
      </c>
      <c r="E83" s="43">
        <v>23017</v>
      </c>
      <c r="F83" s="51">
        <v>280329</v>
      </c>
      <c r="G83" s="44">
        <f t="shared" si="48"/>
        <v>348412</v>
      </c>
      <c r="H83" s="45">
        <f t="shared" si="49"/>
        <v>23810</v>
      </c>
      <c r="I83" s="43">
        <f t="shared" si="50"/>
        <v>324602</v>
      </c>
      <c r="J83" s="44">
        <v>10670</v>
      </c>
      <c r="K83" s="43">
        <v>27790</v>
      </c>
      <c r="L83" s="44">
        <v>11499</v>
      </c>
      <c r="M83" s="43">
        <v>28120</v>
      </c>
      <c r="N83" s="51">
        <v>221030</v>
      </c>
      <c r="O83" s="44">
        <f t="shared" si="51"/>
        <v>299109</v>
      </c>
      <c r="P83" s="45">
        <f t="shared" si="52"/>
        <v>22169</v>
      </c>
      <c r="Q83" s="43">
        <f t="shared" si="53"/>
        <v>276940</v>
      </c>
      <c r="R83" s="44">
        <v>1695</v>
      </c>
      <c r="S83" s="43">
        <v>3717</v>
      </c>
      <c r="T83" s="44">
        <v>1194</v>
      </c>
      <c r="U83" s="43">
        <v>3626</v>
      </c>
      <c r="V83" s="51">
        <v>30269</v>
      </c>
      <c r="W83" s="44">
        <f t="shared" si="54"/>
        <v>40501</v>
      </c>
      <c r="X83" s="45">
        <f t="shared" si="55"/>
        <v>2889</v>
      </c>
      <c r="Y83" s="43">
        <f t="shared" si="56"/>
        <v>37612</v>
      </c>
      <c r="Z83" s="44">
        <v>4253</v>
      </c>
      <c r="AA83" s="43">
        <v>24387</v>
      </c>
      <c r="AB83" s="44">
        <v>5295</v>
      </c>
      <c r="AC83" s="43">
        <v>29024</v>
      </c>
      <c r="AD83" s="51">
        <v>100322</v>
      </c>
      <c r="AE83" s="44">
        <f t="shared" si="57"/>
        <v>163281</v>
      </c>
      <c r="AF83" s="45">
        <f t="shared" si="58"/>
        <v>9548</v>
      </c>
      <c r="AG83" s="43">
        <f t="shared" si="59"/>
        <v>153733</v>
      </c>
      <c r="AH83" s="44">
        <v>26138</v>
      </c>
      <c r="AI83" s="43">
        <v>39495</v>
      </c>
      <c r="AJ83" s="44">
        <v>16322</v>
      </c>
      <c r="AK83" s="43">
        <v>44412</v>
      </c>
      <c r="AL83" s="51">
        <v>304469</v>
      </c>
      <c r="AM83" s="44">
        <f t="shared" si="60"/>
        <v>430836</v>
      </c>
      <c r="AN83" s="45">
        <f t="shared" si="61"/>
        <v>42460</v>
      </c>
      <c r="AO83" s="43">
        <f t="shared" si="62"/>
        <v>388376</v>
      </c>
      <c r="AP83" s="44">
        <v>6643</v>
      </c>
      <c r="AQ83" s="43">
        <v>23169</v>
      </c>
      <c r="AR83" s="44">
        <v>5996</v>
      </c>
      <c r="AS83" s="43">
        <v>21675</v>
      </c>
      <c r="AT83" s="51">
        <v>233679</v>
      </c>
      <c r="AU83" s="44">
        <f t="shared" si="63"/>
        <v>291162</v>
      </c>
      <c r="AV83" s="45">
        <f t="shared" si="64"/>
        <v>12639</v>
      </c>
      <c r="AW83" s="43">
        <f t="shared" si="65"/>
        <v>278523</v>
      </c>
      <c r="AX83" s="44">
        <v>31193</v>
      </c>
      <c r="AY83" s="43">
        <v>40728</v>
      </c>
      <c r="AZ83" s="44">
        <v>25214</v>
      </c>
      <c r="BA83" s="43">
        <v>48494</v>
      </c>
      <c r="BB83" s="51">
        <v>675923</v>
      </c>
      <c r="BC83" s="44">
        <f t="shared" si="66"/>
        <v>821552</v>
      </c>
      <c r="BD83" s="45">
        <f t="shared" si="67"/>
        <v>56407</v>
      </c>
      <c r="BE83" s="43">
        <f t="shared" si="68"/>
        <v>765145</v>
      </c>
      <c r="BF83" s="44">
        <v>19162</v>
      </c>
      <c r="BG83" s="43">
        <v>50825</v>
      </c>
      <c r="BH83" s="44">
        <v>13228</v>
      </c>
      <c r="BI83" s="43">
        <v>52572</v>
      </c>
      <c r="BJ83" s="51">
        <v>246550</v>
      </c>
      <c r="BK83" s="44">
        <f t="shared" si="69"/>
        <v>382337</v>
      </c>
      <c r="BL83" s="45">
        <f t="shared" si="70"/>
        <v>32390</v>
      </c>
      <c r="BM83" s="43">
        <f t="shared" si="71"/>
        <v>349947</v>
      </c>
    </row>
    <row r="84" spans="1:65" x14ac:dyDescent="0.35">
      <c r="A84" s="77" t="s">
        <v>106</v>
      </c>
      <c r="B84" s="44">
        <v>19011</v>
      </c>
      <c r="C84" s="43">
        <v>27915</v>
      </c>
      <c r="D84" s="44">
        <v>9578</v>
      </c>
      <c r="E84" s="43">
        <v>26586</v>
      </c>
      <c r="F84" s="51">
        <v>273447</v>
      </c>
      <c r="G84" s="44">
        <f t="shared" si="48"/>
        <v>356537</v>
      </c>
      <c r="H84" s="45">
        <f t="shared" si="49"/>
        <v>28589</v>
      </c>
      <c r="I84" s="43">
        <f t="shared" si="50"/>
        <v>327948</v>
      </c>
      <c r="J84" s="44">
        <v>13670</v>
      </c>
      <c r="K84" s="43">
        <v>32086</v>
      </c>
      <c r="L84" s="44">
        <v>8512</v>
      </c>
      <c r="M84" s="43">
        <v>32402</v>
      </c>
      <c r="N84" s="51">
        <v>214442</v>
      </c>
      <c r="O84" s="44">
        <f t="shared" si="51"/>
        <v>301112</v>
      </c>
      <c r="P84" s="45">
        <f t="shared" si="52"/>
        <v>22182</v>
      </c>
      <c r="Q84" s="43">
        <f t="shared" si="53"/>
        <v>278930</v>
      </c>
      <c r="R84" s="44">
        <v>5585</v>
      </c>
      <c r="S84" s="43">
        <v>4217</v>
      </c>
      <c r="T84" s="44">
        <v>1094</v>
      </c>
      <c r="U84" s="43">
        <v>3994</v>
      </c>
      <c r="V84" s="51">
        <v>29981</v>
      </c>
      <c r="W84" s="44">
        <f t="shared" si="54"/>
        <v>44871</v>
      </c>
      <c r="X84" s="45">
        <f t="shared" si="55"/>
        <v>6679</v>
      </c>
      <c r="Y84" s="43">
        <f t="shared" si="56"/>
        <v>38192</v>
      </c>
      <c r="Z84" s="44">
        <v>5463</v>
      </c>
      <c r="AA84" s="43">
        <v>30489</v>
      </c>
      <c r="AB84" s="44">
        <v>3767</v>
      </c>
      <c r="AC84" s="43">
        <v>27973</v>
      </c>
      <c r="AD84" s="51">
        <v>95760</v>
      </c>
      <c r="AE84" s="44">
        <f t="shared" si="57"/>
        <v>163452</v>
      </c>
      <c r="AF84" s="45">
        <f t="shared" si="58"/>
        <v>9230</v>
      </c>
      <c r="AG84" s="43">
        <f t="shared" si="59"/>
        <v>154222</v>
      </c>
      <c r="AH84" s="44">
        <v>25291</v>
      </c>
      <c r="AI84" s="43">
        <v>45051</v>
      </c>
      <c r="AJ84" s="44">
        <v>13247</v>
      </c>
      <c r="AK84" s="43">
        <v>53211</v>
      </c>
      <c r="AL84" s="51">
        <v>298831</v>
      </c>
      <c r="AM84" s="44">
        <f t="shared" si="60"/>
        <v>435631</v>
      </c>
      <c r="AN84" s="45">
        <f t="shared" si="61"/>
        <v>38538</v>
      </c>
      <c r="AO84" s="43">
        <f t="shared" si="62"/>
        <v>397093</v>
      </c>
      <c r="AP84" s="44">
        <v>67324</v>
      </c>
      <c r="AQ84" s="43">
        <v>26917</v>
      </c>
      <c r="AR84" s="44">
        <v>6987</v>
      </c>
      <c r="AS84" s="43">
        <v>28873</v>
      </c>
      <c r="AT84" s="51">
        <v>222254</v>
      </c>
      <c r="AU84" s="44">
        <f t="shared" si="63"/>
        <v>352355</v>
      </c>
      <c r="AV84" s="45">
        <f t="shared" si="64"/>
        <v>74311</v>
      </c>
      <c r="AW84" s="43">
        <f t="shared" si="65"/>
        <v>278044</v>
      </c>
      <c r="AX84" s="44">
        <v>46578</v>
      </c>
      <c r="AY84" s="43">
        <v>52844</v>
      </c>
      <c r="AZ84" s="44">
        <v>22530</v>
      </c>
      <c r="BA84" s="43">
        <v>59258</v>
      </c>
      <c r="BB84" s="51">
        <v>660943</v>
      </c>
      <c r="BC84" s="44">
        <f t="shared" si="66"/>
        <v>842153</v>
      </c>
      <c r="BD84" s="45">
        <f t="shared" si="67"/>
        <v>69108</v>
      </c>
      <c r="BE84" s="43">
        <f t="shared" si="68"/>
        <v>773045</v>
      </c>
      <c r="BF84" s="44">
        <v>19264</v>
      </c>
      <c r="BG84" s="43">
        <v>51191</v>
      </c>
      <c r="BH84" s="44">
        <v>12074</v>
      </c>
      <c r="BI84" s="43">
        <v>63490</v>
      </c>
      <c r="BJ84" s="51">
        <v>242322</v>
      </c>
      <c r="BK84" s="44">
        <f t="shared" si="69"/>
        <v>388341</v>
      </c>
      <c r="BL84" s="45">
        <f t="shared" si="70"/>
        <v>31338</v>
      </c>
      <c r="BM84" s="43">
        <f t="shared" si="71"/>
        <v>357003</v>
      </c>
    </row>
    <row r="85" spans="1:65" x14ac:dyDescent="0.35">
      <c r="A85" s="77" t="s">
        <v>107</v>
      </c>
      <c r="B85" s="44">
        <v>18173</v>
      </c>
      <c r="C85" s="43">
        <v>22661</v>
      </c>
      <c r="D85" s="44">
        <v>11655</v>
      </c>
      <c r="E85" s="43">
        <v>27231</v>
      </c>
      <c r="F85" s="51">
        <v>279666</v>
      </c>
      <c r="G85" s="44">
        <f t="shared" si="48"/>
        <v>359386</v>
      </c>
      <c r="H85" s="45">
        <f t="shared" si="49"/>
        <v>29828</v>
      </c>
      <c r="I85" s="43">
        <f t="shared" si="50"/>
        <v>329558</v>
      </c>
      <c r="J85" s="44">
        <v>15514</v>
      </c>
      <c r="K85" s="43">
        <v>29144</v>
      </c>
      <c r="L85" s="44">
        <v>11784</v>
      </c>
      <c r="M85" s="43">
        <v>34923</v>
      </c>
      <c r="N85" s="51">
        <v>214602</v>
      </c>
      <c r="O85" s="44">
        <f t="shared" si="51"/>
        <v>305967</v>
      </c>
      <c r="P85" s="45">
        <f t="shared" si="52"/>
        <v>27298</v>
      </c>
      <c r="Q85" s="43">
        <f t="shared" si="53"/>
        <v>278669</v>
      </c>
      <c r="R85" s="44">
        <v>3236</v>
      </c>
      <c r="S85" s="43">
        <v>4492</v>
      </c>
      <c r="T85" s="44">
        <v>1736</v>
      </c>
      <c r="U85" s="43">
        <v>4154</v>
      </c>
      <c r="V85" s="51">
        <v>29957</v>
      </c>
      <c r="W85" s="44">
        <f t="shared" si="54"/>
        <v>43575</v>
      </c>
      <c r="X85" s="45">
        <f t="shared" si="55"/>
        <v>4972</v>
      </c>
      <c r="Y85" s="43">
        <f t="shared" si="56"/>
        <v>38603</v>
      </c>
      <c r="Z85" s="44">
        <v>5321</v>
      </c>
      <c r="AA85" s="43">
        <v>30800</v>
      </c>
      <c r="AB85" s="44">
        <v>4314</v>
      </c>
      <c r="AC85" s="43">
        <v>28140</v>
      </c>
      <c r="AD85" s="51">
        <v>95156</v>
      </c>
      <c r="AE85" s="44">
        <f t="shared" si="57"/>
        <v>163731</v>
      </c>
      <c r="AF85" s="45">
        <f t="shared" si="58"/>
        <v>9635</v>
      </c>
      <c r="AG85" s="43">
        <f t="shared" si="59"/>
        <v>154096</v>
      </c>
      <c r="AH85" s="44">
        <v>32618</v>
      </c>
      <c r="AI85" s="43">
        <v>39175</v>
      </c>
      <c r="AJ85" s="44">
        <v>18431</v>
      </c>
      <c r="AK85" s="43">
        <v>52885</v>
      </c>
      <c r="AL85" s="51">
        <v>295330</v>
      </c>
      <c r="AM85" s="44">
        <f t="shared" si="60"/>
        <v>438439</v>
      </c>
      <c r="AN85" s="45">
        <f t="shared" si="61"/>
        <v>51049</v>
      </c>
      <c r="AO85" s="43">
        <f t="shared" si="62"/>
        <v>387390</v>
      </c>
      <c r="AP85" s="44">
        <v>8798</v>
      </c>
      <c r="AQ85" s="43">
        <v>22984</v>
      </c>
      <c r="AR85" s="44">
        <v>6313</v>
      </c>
      <c r="AS85" s="43">
        <v>25547</v>
      </c>
      <c r="AT85" s="51">
        <v>230048</v>
      </c>
      <c r="AU85" s="44">
        <f t="shared" si="63"/>
        <v>293690</v>
      </c>
      <c r="AV85" s="45">
        <f t="shared" si="64"/>
        <v>15111</v>
      </c>
      <c r="AW85" s="43">
        <f t="shared" si="65"/>
        <v>278579</v>
      </c>
      <c r="AX85" s="44">
        <v>42931</v>
      </c>
      <c r="AY85" s="43">
        <v>46223</v>
      </c>
      <c r="AZ85" s="44">
        <v>25489</v>
      </c>
      <c r="BA85" s="43">
        <v>57279</v>
      </c>
      <c r="BB85" s="51">
        <v>666306</v>
      </c>
      <c r="BC85" s="44">
        <f t="shared" si="66"/>
        <v>838228</v>
      </c>
      <c r="BD85" s="45">
        <f t="shared" si="67"/>
        <v>68420</v>
      </c>
      <c r="BE85" s="43">
        <f t="shared" si="68"/>
        <v>769808</v>
      </c>
      <c r="BF85" s="44">
        <v>21324</v>
      </c>
      <c r="BG85" s="43">
        <v>49777</v>
      </c>
      <c r="BH85" s="44">
        <v>27930</v>
      </c>
      <c r="BI85" s="43">
        <v>66222</v>
      </c>
      <c r="BJ85" s="51">
        <v>232391</v>
      </c>
      <c r="BK85" s="44">
        <f t="shared" si="69"/>
        <v>397644</v>
      </c>
      <c r="BL85" s="45">
        <f t="shared" si="70"/>
        <v>49254</v>
      </c>
      <c r="BM85" s="43">
        <f t="shared" si="71"/>
        <v>348390</v>
      </c>
    </row>
    <row r="86" spans="1:65" x14ac:dyDescent="0.35">
      <c r="A86" s="77" t="s">
        <v>108</v>
      </c>
      <c r="B86" s="44">
        <v>14704</v>
      </c>
      <c r="C86" s="43">
        <v>23848</v>
      </c>
      <c r="D86" s="44">
        <v>13494</v>
      </c>
      <c r="E86" s="43">
        <v>29185</v>
      </c>
      <c r="F86" s="51">
        <v>277033</v>
      </c>
      <c r="G86" s="44">
        <f t="shared" si="48"/>
        <v>358264</v>
      </c>
      <c r="H86" s="45">
        <f t="shared" si="49"/>
        <v>28198</v>
      </c>
      <c r="I86" s="43">
        <f t="shared" si="50"/>
        <v>330066</v>
      </c>
      <c r="J86" s="44">
        <v>13440</v>
      </c>
      <c r="K86" s="43">
        <v>31174</v>
      </c>
      <c r="L86" s="44">
        <v>12364</v>
      </c>
      <c r="M86" s="43">
        <v>33538</v>
      </c>
      <c r="N86" s="51">
        <v>215105</v>
      </c>
      <c r="O86" s="44">
        <f t="shared" si="51"/>
        <v>305621</v>
      </c>
      <c r="P86" s="45">
        <f t="shared" si="52"/>
        <v>25804</v>
      </c>
      <c r="Q86" s="43">
        <f t="shared" si="53"/>
        <v>279817</v>
      </c>
      <c r="R86" s="44">
        <v>1335</v>
      </c>
      <c r="S86" s="43">
        <v>4201</v>
      </c>
      <c r="T86" s="44">
        <v>1425</v>
      </c>
      <c r="U86" s="43">
        <v>4421</v>
      </c>
      <c r="V86" s="51">
        <v>30057</v>
      </c>
      <c r="W86" s="44">
        <f t="shared" si="54"/>
        <v>41439</v>
      </c>
      <c r="X86" s="45">
        <f t="shared" si="55"/>
        <v>2760</v>
      </c>
      <c r="Y86" s="43">
        <f t="shared" si="56"/>
        <v>38679</v>
      </c>
      <c r="Z86" s="44">
        <v>4086</v>
      </c>
      <c r="AA86" s="43">
        <v>28416</v>
      </c>
      <c r="AB86" s="44">
        <v>4275</v>
      </c>
      <c r="AC86" s="43">
        <v>30571</v>
      </c>
      <c r="AD86" s="51">
        <v>94855</v>
      </c>
      <c r="AE86" s="44">
        <f t="shared" si="57"/>
        <v>162203</v>
      </c>
      <c r="AF86" s="45">
        <f t="shared" si="58"/>
        <v>8361</v>
      </c>
      <c r="AG86" s="43">
        <f t="shared" si="59"/>
        <v>153842</v>
      </c>
      <c r="AH86" s="44">
        <v>28865</v>
      </c>
      <c r="AI86" s="43">
        <v>42368</v>
      </c>
      <c r="AJ86" s="44">
        <v>18908</v>
      </c>
      <c r="AK86" s="43">
        <v>52753</v>
      </c>
      <c r="AL86" s="51">
        <v>293159</v>
      </c>
      <c r="AM86" s="44">
        <f t="shared" si="60"/>
        <v>436053</v>
      </c>
      <c r="AN86" s="45">
        <f t="shared" si="61"/>
        <v>47773</v>
      </c>
      <c r="AO86" s="43">
        <f t="shared" si="62"/>
        <v>388280</v>
      </c>
      <c r="AP86" s="44">
        <v>8008</v>
      </c>
      <c r="AQ86" s="43">
        <v>23950</v>
      </c>
      <c r="AR86" s="44">
        <v>8180</v>
      </c>
      <c r="AS86" s="43">
        <v>25394</v>
      </c>
      <c r="AT86" s="51">
        <v>227942</v>
      </c>
      <c r="AU86" s="44">
        <f t="shared" si="63"/>
        <v>293474</v>
      </c>
      <c r="AV86" s="45">
        <f t="shared" si="64"/>
        <v>16188</v>
      </c>
      <c r="AW86" s="43">
        <f t="shared" si="65"/>
        <v>277286</v>
      </c>
      <c r="AX86" s="44">
        <v>31817</v>
      </c>
      <c r="AY86" s="43">
        <v>48764</v>
      </c>
      <c r="AZ86" s="44">
        <v>31304</v>
      </c>
      <c r="BA86" s="43">
        <v>64168</v>
      </c>
      <c r="BB86" s="51">
        <v>656218</v>
      </c>
      <c r="BC86" s="44">
        <f t="shared" si="66"/>
        <v>832271</v>
      </c>
      <c r="BD86" s="45">
        <f t="shared" si="67"/>
        <v>63121</v>
      </c>
      <c r="BE86" s="43">
        <f t="shared" si="68"/>
        <v>769150</v>
      </c>
      <c r="BF86" s="44">
        <v>21498</v>
      </c>
      <c r="BG86" s="43">
        <v>54912</v>
      </c>
      <c r="BH86" s="44">
        <v>18132</v>
      </c>
      <c r="BI86" s="43">
        <v>60109</v>
      </c>
      <c r="BJ86" s="51">
        <v>234705</v>
      </c>
      <c r="BK86" s="44">
        <f t="shared" si="69"/>
        <v>389356</v>
      </c>
      <c r="BL86" s="45">
        <f t="shared" si="70"/>
        <v>39630</v>
      </c>
      <c r="BM86" s="43">
        <f t="shared" si="71"/>
        <v>349726</v>
      </c>
    </row>
    <row r="87" spans="1:65" x14ac:dyDescent="0.35">
      <c r="A87" s="77" t="s">
        <v>109</v>
      </c>
      <c r="B87" s="44">
        <v>13336</v>
      </c>
      <c r="C87" s="43">
        <v>21482</v>
      </c>
      <c r="D87" s="44">
        <v>10899</v>
      </c>
      <c r="E87" s="43">
        <v>27576</v>
      </c>
      <c r="F87" s="51">
        <v>284434</v>
      </c>
      <c r="G87" s="44">
        <f t="shared" si="48"/>
        <v>357727</v>
      </c>
      <c r="H87" s="45">
        <f t="shared" si="49"/>
        <v>24235</v>
      </c>
      <c r="I87" s="43">
        <f t="shared" si="50"/>
        <v>333492</v>
      </c>
      <c r="J87" s="44">
        <v>11929</v>
      </c>
      <c r="K87" s="43">
        <v>28924</v>
      </c>
      <c r="L87" s="44">
        <v>10187</v>
      </c>
      <c r="M87" s="43">
        <v>32816</v>
      </c>
      <c r="N87" s="51">
        <v>221041</v>
      </c>
      <c r="O87" s="44">
        <f t="shared" si="51"/>
        <v>304897</v>
      </c>
      <c r="P87" s="45">
        <f t="shared" si="52"/>
        <v>22116</v>
      </c>
      <c r="Q87" s="43">
        <f t="shared" si="53"/>
        <v>282781</v>
      </c>
      <c r="R87" s="44">
        <v>1596</v>
      </c>
      <c r="S87" s="43">
        <v>3894</v>
      </c>
      <c r="T87" s="44">
        <v>1151</v>
      </c>
      <c r="U87" s="43">
        <v>4307</v>
      </c>
      <c r="V87" s="51">
        <v>30674</v>
      </c>
      <c r="W87" s="44">
        <f t="shared" si="54"/>
        <v>41622</v>
      </c>
      <c r="X87" s="45">
        <f t="shared" si="55"/>
        <v>2747</v>
      </c>
      <c r="Y87" s="43">
        <f t="shared" si="56"/>
        <v>38875</v>
      </c>
      <c r="Z87" s="44">
        <v>4353</v>
      </c>
      <c r="AA87" s="43">
        <v>25385</v>
      </c>
      <c r="AB87" s="44">
        <v>3789</v>
      </c>
      <c r="AC87" s="43">
        <v>30943</v>
      </c>
      <c r="AD87" s="51">
        <v>97726</v>
      </c>
      <c r="AE87" s="44">
        <f t="shared" si="57"/>
        <v>162196</v>
      </c>
      <c r="AF87" s="45">
        <f t="shared" si="58"/>
        <v>8142</v>
      </c>
      <c r="AG87" s="43">
        <f t="shared" si="59"/>
        <v>154054</v>
      </c>
      <c r="AH87" s="44">
        <v>24797</v>
      </c>
      <c r="AI87" s="43">
        <v>41642</v>
      </c>
      <c r="AJ87" s="44">
        <v>16138</v>
      </c>
      <c r="AK87" s="43">
        <v>50043</v>
      </c>
      <c r="AL87" s="51">
        <v>304071</v>
      </c>
      <c r="AM87" s="44">
        <f t="shared" si="60"/>
        <v>436691</v>
      </c>
      <c r="AN87" s="45">
        <f t="shared" si="61"/>
        <v>40935</v>
      </c>
      <c r="AO87" s="43">
        <f t="shared" si="62"/>
        <v>395756</v>
      </c>
      <c r="AP87" s="44">
        <v>5490</v>
      </c>
      <c r="AQ87" s="43">
        <v>23001</v>
      </c>
      <c r="AR87" s="44">
        <v>6236</v>
      </c>
      <c r="AS87" s="43">
        <v>23733</v>
      </c>
      <c r="AT87" s="51">
        <v>231925</v>
      </c>
      <c r="AU87" s="44">
        <f t="shared" si="63"/>
        <v>290385</v>
      </c>
      <c r="AV87" s="45">
        <f t="shared" si="64"/>
        <v>11726</v>
      </c>
      <c r="AW87" s="43">
        <f t="shared" si="65"/>
        <v>278659</v>
      </c>
      <c r="AX87" s="44">
        <v>28977</v>
      </c>
      <c r="AY87" s="43">
        <v>42508</v>
      </c>
      <c r="AZ87" s="44">
        <v>26744</v>
      </c>
      <c r="BA87" s="43">
        <v>60701</v>
      </c>
      <c r="BB87" s="51">
        <v>670146</v>
      </c>
      <c r="BC87" s="44">
        <f t="shared" si="66"/>
        <v>829076</v>
      </c>
      <c r="BD87" s="45">
        <f t="shared" si="67"/>
        <v>55721</v>
      </c>
      <c r="BE87" s="43">
        <f t="shared" si="68"/>
        <v>773355</v>
      </c>
      <c r="BF87" s="44">
        <v>18149</v>
      </c>
      <c r="BG87" s="43">
        <v>53633</v>
      </c>
      <c r="BH87" s="44">
        <v>14494</v>
      </c>
      <c r="BI87" s="43">
        <v>55753</v>
      </c>
      <c r="BJ87" s="51">
        <v>246741</v>
      </c>
      <c r="BK87" s="44">
        <f t="shared" si="69"/>
        <v>388770</v>
      </c>
      <c r="BL87" s="45">
        <f t="shared" si="70"/>
        <v>32643</v>
      </c>
      <c r="BM87" s="43">
        <f t="shared" si="71"/>
        <v>356127</v>
      </c>
    </row>
    <row r="88" spans="1:65" x14ac:dyDescent="0.35">
      <c r="A88" s="76" t="s">
        <v>110</v>
      </c>
      <c r="B88" s="40">
        <v>21457</v>
      </c>
      <c r="C88" s="39">
        <v>28136</v>
      </c>
      <c r="D88" s="40">
        <v>10268</v>
      </c>
      <c r="E88" s="39">
        <v>26040</v>
      </c>
      <c r="F88" s="49">
        <v>282265</v>
      </c>
      <c r="G88" s="40">
        <f t="shared" si="48"/>
        <v>368166</v>
      </c>
      <c r="H88" s="41">
        <f t="shared" si="49"/>
        <v>31725</v>
      </c>
      <c r="I88" s="39">
        <f t="shared" si="50"/>
        <v>336441</v>
      </c>
      <c r="J88" s="40">
        <v>17869</v>
      </c>
      <c r="K88" s="39">
        <v>29917</v>
      </c>
      <c r="L88" s="40">
        <v>10894</v>
      </c>
      <c r="M88" s="39">
        <v>31549</v>
      </c>
      <c r="N88" s="49">
        <v>222170</v>
      </c>
      <c r="O88" s="40">
        <f t="shared" si="51"/>
        <v>312399</v>
      </c>
      <c r="P88" s="41">
        <f t="shared" si="52"/>
        <v>28763</v>
      </c>
      <c r="Q88" s="39">
        <f t="shared" si="53"/>
        <v>283636</v>
      </c>
      <c r="R88" s="40">
        <v>6853</v>
      </c>
      <c r="S88" s="39">
        <v>4034</v>
      </c>
      <c r="T88" s="40">
        <v>1288</v>
      </c>
      <c r="U88" s="39">
        <v>3920</v>
      </c>
      <c r="V88" s="49">
        <v>31258</v>
      </c>
      <c r="W88" s="40">
        <f t="shared" si="54"/>
        <v>47353</v>
      </c>
      <c r="X88" s="41">
        <f t="shared" si="55"/>
        <v>8141</v>
      </c>
      <c r="Y88" s="39">
        <f t="shared" si="56"/>
        <v>39212</v>
      </c>
      <c r="Z88" s="40">
        <v>7880</v>
      </c>
      <c r="AA88" s="39">
        <v>31353</v>
      </c>
      <c r="AB88" s="40">
        <v>3194</v>
      </c>
      <c r="AC88" s="39">
        <v>25795</v>
      </c>
      <c r="AD88" s="49">
        <v>98039</v>
      </c>
      <c r="AE88" s="40">
        <f t="shared" si="57"/>
        <v>166261</v>
      </c>
      <c r="AF88" s="41">
        <f t="shared" si="58"/>
        <v>11074</v>
      </c>
      <c r="AG88" s="39">
        <f t="shared" si="59"/>
        <v>155187</v>
      </c>
      <c r="AH88" s="40">
        <v>41547</v>
      </c>
      <c r="AI88" s="39">
        <v>44953</v>
      </c>
      <c r="AJ88" s="40">
        <v>13570</v>
      </c>
      <c r="AK88" s="39">
        <v>50705</v>
      </c>
      <c r="AL88" s="49">
        <v>307282</v>
      </c>
      <c r="AM88" s="40">
        <f t="shared" si="60"/>
        <v>458057</v>
      </c>
      <c r="AN88" s="41">
        <f t="shared" si="61"/>
        <v>55117</v>
      </c>
      <c r="AO88" s="39">
        <f t="shared" si="62"/>
        <v>402940</v>
      </c>
      <c r="AP88" s="40">
        <v>65543</v>
      </c>
      <c r="AQ88" s="39">
        <v>26020</v>
      </c>
      <c r="AR88" s="40">
        <v>6213</v>
      </c>
      <c r="AS88" s="39">
        <v>27804</v>
      </c>
      <c r="AT88" s="49">
        <v>224039</v>
      </c>
      <c r="AU88" s="40">
        <f t="shared" si="63"/>
        <v>349619</v>
      </c>
      <c r="AV88" s="41">
        <f t="shared" si="64"/>
        <v>71756</v>
      </c>
      <c r="AW88" s="39">
        <f t="shared" si="65"/>
        <v>277863</v>
      </c>
      <c r="AX88" s="40">
        <v>58674</v>
      </c>
      <c r="AY88" s="39">
        <v>51437</v>
      </c>
      <c r="AZ88" s="40">
        <v>23020</v>
      </c>
      <c r="BA88" s="39">
        <v>56680</v>
      </c>
      <c r="BB88" s="49">
        <v>670569</v>
      </c>
      <c r="BC88" s="40">
        <f t="shared" si="66"/>
        <v>860380</v>
      </c>
      <c r="BD88" s="41">
        <f t="shared" si="67"/>
        <v>81694</v>
      </c>
      <c r="BE88" s="39">
        <f t="shared" si="68"/>
        <v>778686</v>
      </c>
      <c r="BF88" s="40">
        <v>22018</v>
      </c>
      <c r="BG88" s="39">
        <v>50685</v>
      </c>
      <c r="BH88" s="40">
        <v>13957</v>
      </c>
      <c r="BI88" s="39">
        <v>62080</v>
      </c>
      <c r="BJ88" s="49">
        <v>247030</v>
      </c>
      <c r="BK88" s="40">
        <f t="shared" si="69"/>
        <v>395770</v>
      </c>
      <c r="BL88" s="41">
        <f t="shared" si="70"/>
        <v>35975</v>
      </c>
      <c r="BM88" s="39">
        <f t="shared" si="71"/>
        <v>359795</v>
      </c>
    </row>
  </sheetData>
  <mergeCells count="32">
    <mergeCell ref="AP2:AW2"/>
    <mergeCell ref="B2:I2"/>
    <mergeCell ref="J2:Q2"/>
    <mergeCell ref="R2:Y2"/>
    <mergeCell ref="Z2:AG2"/>
    <mergeCell ref="AH2:AO2"/>
    <mergeCell ref="BC3:BE3"/>
    <mergeCell ref="BF3:BG3"/>
    <mergeCell ref="BH3:BI3"/>
    <mergeCell ref="BK3:BM3"/>
    <mergeCell ref="AX2:BE2"/>
    <mergeCell ref="BF2:BM2"/>
    <mergeCell ref="AP3:AQ3"/>
    <mergeCell ref="AR3:AS3"/>
    <mergeCell ref="AU3:AW3"/>
    <mergeCell ref="AX3:AY3"/>
    <mergeCell ref="AZ3:BA3"/>
    <mergeCell ref="AB3:AC3"/>
    <mergeCell ref="AE3:AG3"/>
    <mergeCell ref="AH3:AI3"/>
    <mergeCell ref="AJ3:AK3"/>
    <mergeCell ref="AM3:AO3"/>
    <mergeCell ref="O3:Q3"/>
    <mergeCell ref="R3:S3"/>
    <mergeCell ref="T3:U3"/>
    <mergeCell ref="W3:Y3"/>
    <mergeCell ref="Z3:AA3"/>
    <mergeCell ref="B3:C3"/>
    <mergeCell ref="D3:E3"/>
    <mergeCell ref="G3:I3"/>
    <mergeCell ref="J3:K3"/>
    <mergeCell ref="L3:M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9D6D8-1187-4280-8506-39197822E99B}">
  <dimension ref="A1:O87"/>
  <sheetViews>
    <sheetView zoomScale="85" zoomScaleNormal="85" workbookViewId="0">
      <selection activeCell="K3" sqref="K3"/>
    </sheetView>
  </sheetViews>
  <sheetFormatPr defaultRowHeight="14.5" x14ac:dyDescent="0.35"/>
  <cols>
    <col min="1" max="2" width="17.1796875" customWidth="1"/>
    <col min="3" max="4" width="11.7265625" customWidth="1"/>
    <col min="5" max="5" width="19.26953125" customWidth="1"/>
    <col min="6" max="8" width="11.7265625" customWidth="1"/>
    <col min="9" max="9" width="16.453125" customWidth="1"/>
    <col min="10" max="13" width="16" customWidth="1"/>
    <col min="15" max="15" width="16.1796875" customWidth="1"/>
  </cols>
  <sheetData>
    <row r="1" spans="1:15" x14ac:dyDescent="0.35">
      <c r="A1" s="25" t="s">
        <v>111</v>
      </c>
      <c r="B1" s="25"/>
      <c r="C1" s="25"/>
      <c r="D1" s="25"/>
      <c r="E1" s="25"/>
      <c r="F1" s="25"/>
      <c r="G1" s="25"/>
      <c r="H1" s="25"/>
      <c r="I1" s="25"/>
      <c r="J1" s="25"/>
      <c r="K1" s="25"/>
      <c r="L1" s="25"/>
      <c r="M1" s="25"/>
      <c r="O1" s="34"/>
    </row>
    <row r="2" spans="1:15" x14ac:dyDescent="0.35">
      <c r="A2" s="26"/>
      <c r="B2" s="86" t="s">
        <v>15</v>
      </c>
      <c r="C2" s="87"/>
      <c r="D2" s="88"/>
      <c r="E2" s="86" t="s">
        <v>16</v>
      </c>
      <c r="F2" s="87"/>
      <c r="G2" s="88"/>
      <c r="H2" s="86" t="s">
        <v>17</v>
      </c>
      <c r="I2" s="87"/>
      <c r="J2" s="88"/>
      <c r="K2" s="86" t="s">
        <v>18</v>
      </c>
      <c r="L2" s="87"/>
      <c r="M2" s="88"/>
      <c r="O2" s="34"/>
    </row>
    <row r="3" spans="1:15" x14ac:dyDescent="0.35">
      <c r="A3" s="25"/>
      <c r="B3" s="27" t="s">
        <v>19</v>
      </c>
      <c r="C3" s="28" t="s">
        <v>20</v>
      </c>
      <c r="D3" s="29" t="s">
        <v>21</v>
      </c>
      <c r="E3" s="30" t="s">
        <v>22</v>
      </c>
      <c r="F3" s="31" t="s">
        <v>23</v>
      </c>
      <c r="G3" s="29" t="s">
        <v>21</v>
      </c>
      <c r="H3" s="31" t="s">
        <v>24</v>
      </c>
      <c r="I3" s="31" t="s">
        <v>25</v>
      </c>
      <c r="J3" s="29" t="s">
        <v>26</v>
      </c>
      <c r="K3" s="63" t="s">
        <v>176</v>
      </c>
      <c r="L3" s="31" t="s">
        <v>25</v>
      </c>
      <c r="M3" s="29" t="s">
        <v>26</v>
      </c>
      <c r="O3" s="34"/>
    </row>
    <row r="4" spans="1:15" x14ac:dyDescent="0.35">
      <c r="A4" s="32" t="s">
        <v>27</v>
      </c>
      <c r="B4" s="33">
        <v>3.1527401418039551E-2</v>
      </c>
      <c r="C4" s="34"/>
      <c r="D4" s="35">
        <v>3.1527401418039551E-2</v>
      </c>
      <c r="E4" s="34">
        <v>3.2101024386875017E-2</v>
      </c>
      <c r="F4" s="34"/>
      <c r="G4" s="35">
        <v>3.2101024386875017E-2</v>
      </c>
      <c r="H4" s="34">
        <v>-5.7362296883546604E-4</v>
      </c>
      <c r="I4" s="34"/>
      <c r="J4" s="34">
        <v>-5.7362296883546604E-4</v>
      </c>
      <c r="K4" s="33">
        <f t="shared" ref="K4:L35" si="0">B4+E4</f>
        <v>6.3628425804914568E-2</v>
      </c>
      <c r="L4" s="34"/>
      <c r="M4" s="35">
        <f t="shared" ref="M4:M67" si="1">D4+G4</f>
        <v>6.3628425804914568E-2</v>
      </c>
      <c r="O4" s="34"/>
    </row>
    <row r="5" spans="1:15" x14ac:dyDescent="0.35">
      <c r="A5" s="32" t="s">
        <v>28</v>
      </c>
      <c r="B5" s="33">
        <v>5.0311619421591104E-2</v>
      </c>
      <c r="C5" s="34">
        <v>1.4790139758484075E-2</v>
      </c>
      <c r="D5" s="35">
        <v>3.5521479663107029E-2</v>
      </c>
      <c r="E5" s="34">
        <v>4.3567829165242239E-2</v>
      </c>
      <c r="F5" s="34">
        <v>6.8492932584080461E-3</v>
      </c>
      <c r="G5" s="35">
        <v>3.6718535906834195E-2</v>
      </c>
      <c r="H5" s="34">
        <v>6.7437902563488653E-3</v>
      </c>
      <c r="I5" s="34">
        <v>7.9408465000760289E-3</v>
      </c>
      <c r="J5" s="34">
        <v>-1.1970562437271653E-3</v>
      </c>
      <c r="K5" s="33">
        <f t="shared" si="0"/>
        <v>9.3879448586833336E-2</v>
      </c>
      <c r="L5" s="34">
        <f t="shared" si="0"/>
        <v>2.1639433016892119E-2</v>
      </c>
      <c r="M5" s="35">
        <f t="shared" si="1"/>
        <v>7.2240015569941224E-2</v>
      </c>
      <c r="O5" s="34"/>
    </row>
    <row r="6" spans="1:15" x14ac:dyDescent="0.35">
      <c r="A6" s="32" t="s">
        <v>29</v>
      </c>
      <c r="B6" s="33">
        <v>6.6059865420813671E-2</v>
      </c>
      <c r="C6" s="34">
        <v>2.7378733132485612E-2</v>
      </c>
      <c r="D6" s="35">
        <v>3.8681132288328063E-2</v>
      </c>
      <c r="E6" s="34">
        <v>5.1172744473963361E-2</v>
      </c>
      <c r="F6" s="34">
        <v>1.5749570617602036E-2</v>
      </c>
      <c r="G6" s="35">
        <v>3.5423173856361324E-2</v>
      </c>
      <c r="H6" s="34">
        <v>1.488712094685031E-2</v>
      </c>
      <c r="I6" s="34">
        <v>1.1629162514883575E-2</v>
      </c>
      <c r="J6" s="34">
        <v>3.2579584319667385E-3</v>
      </c>
      <c r="K6" s="33">
        <f t="shared" si="0"/>
        <v>0.11723260989477703</v>
      </c>
      <c r="L6" s="34">
        <f t="shared" si="0"/>
        <v>4.3128303750087651E-2</v>
      </c>
      <c r="M6" s="35">
        <f t="shared" si="1"/>
        <v>7.410430614468938E-2</v>
      </c>
      <c r="O6" s="34"/>
    </row>
    <row r="7" spans="1:15" x14ac:dyDescent="0.35">
      <c r="A7" s="32" t="s">
        <v>30</v>
      </c>
      <c r="B7" s="33">
        <v>6.6805825162315535E-2</v>
      </c>
      <c r="C7" s="34">
        <v>2.0046613845361553E-2</v>
      </c>
      <c r="D7" s="35">
        <v>4.6759211316953986E-2</v>
      </c>
      <c r="E7" s="34">
        <v>3.6383006276423387E-2</v>
      </c>
      <c r="F7" s="34">
        <v>1.2187837878740245E-2</v>
      </c>
      <c r="G7" s="35">
        <v>2.4195168397683143E-2</v>
      </c>
      <c r="H7" s="34">
        <v>3.0422818885892149E-2</v>
      </c>
      <c r="I7" s="34">
        <v>7.8587759666213074E-3</v>
      </c>
      <c r="J7" s="34">
        <v>2.2564042919270843E-2</v>
      </c>
      <c r="K7" s="33">
        <f t="shared" si="0"/>
        <v>0.10318883143873891</v>
      </c>
      <c r="L7" s="34">
        <f t="shared" si="0"/>
        <v>3.2234451724101797E-2</v>
      </c>
      <c r="M7" s="35">
        <f t="shared" si="1"/>
        <v>7.0954379714637125E-2</v>
      </c>
      <c r="O7" s="34"/>
    </row>
    <row r="8" spans="1:15" x14ac:dyDescent="0.35">
      <c r="A8" s="32" t="s">
        <v>31</v>
      </c>
      <c r="B8" s="33">
        <v>5.996736988101322E-2</v>
      </c>
      <c r="C8" s="34"/>
      <c r="D8" s="35">
        <v>5.996736988101322E-2</v>
      </c>
      <c r="E8" s="34">
        <v>5.6016205562449795E-2</v>
      </c>
      <c r="F8" s="34">
        <v>2.0792466603401703E-2</v>
      </c>
      <c r="G8" s="35">
        <v>3.5223738959048095E-2</v>
      </c>
      <c r="H8" s="34">
        <v>3.9511643185634257E-3</v>
      </c>
      <c r="I8" s="34">
        <v>-2.0792466603401703E-2</v>
      </c>
      <c r="J8" s="34">
        <v>2.4743630921965125E-2</v>
      </c>
      <c r="K8" s="33">
        <f t="shared" si="0"/>
        <v>0.11598357544346302</v>
      </c>
      <c r="L8" s="34">
        <f t="shared" si="0"/>
        <v>2.0792466603401703E-2</v>
      </c>
      <c r="M8" s="35">
        <f t="shared" si="1"/>
        <v>9.5191108840061323E-2</v>
      </c>
      <c r="O8" s="34"/>
    </row>
    <row r="9" spans="1:15" x14ac:dyDescent="0.35">
      <c r="A9" s="32" t="s">
        <v>32</v>
      </c>
      <c r="B9" s="33">
        <v>6.1737746848169309E-2</v>
      </c>
      <c r="C9" s="34">
        <v>2.6556804781215779E-2</v>
      </c>
      <c r="D9" s="35">
        <v>3.5180942066953526E-2</v>
      </c>
      <c r="E9" s="34">
        <v>8.7784112474574932E-2</v>
      </c>
      <c r="F9" s="34">
        <v>3.6690950662778853E-2</v>
      </c>
      <c r="G9" s="35">
        <v>5.109316181179608E-2</v>
      </c>
      <c r="H9" s="34">
        <v>-2.6046365626405624E-2</v>
      </c>
      <c r="I9" s="34">
        <v>-1.0134145881563073E-2</v>
      </c>
      <c r="J9" s="34">
        <v>-1.5912219744842554E-2</v>
      </c>
      <c r="K9" s="33">
        <f t="shared" si="0"/>
        <v>0.14952185932274425</v>
      </c>
      <c r="L9" s="34">
        <f t="shared" si="0"/>
        <v>6.3247755443994635E-2</v>
      </c>
      <c r="M9" s="35">
        <f t="shared" si="1"/>
        <v>8.6274103878749606E-2</v>
      </c>
      <c r="O9" s="34"/>
    </row>
    <row r="10" spans="1:15" x14ac:dyDescent="0.35">
      <c r="A10" s="32" t="s">
        <v>33</v>
      </c>
      <c r="B10" s="33">
        <v>5.2098088636416823E-2</v>
      </c>
      <c r="C10" s="34">
        <v>1.2185949746574339E-2</v>
      </c>
      <c r="D10" s="35">
        <v>3.9912138889842484E-2</v>
      </c>
      <c r="E10" s="34">
        <v>5.0681168177602251E-2</v>
      </c>
      <c r="F10" s="34">
        <v>2.3112904952082593E-2</v>
      </c>
      <c r="G10" s="35">
        <v>2.7568263225519654E-2</v>
      </c>
      <c r="H10" s="34">
        <v>1.4169204588145717E-3</v>
      </c>
      <c r="I10" s="34">
        <v>-1.0926955205508255E-2</v>
      </c>
      <c r="J10" s="34">
        <v>1.234387566432283E-2</v>
      </c>
      <c r="K10" s="33">
        <f t="shared" si="0"/>
        <v>0.10277925681401907</v>
      </c>
      <c r="L10" s="34">
        <f t="shared" si="0"/>
        <v>3.5298854698656928E-2</v>
      </c>
      <c r="M10" s="35">
        <f t="shared" si="1"/>
        <v>6.7480402115362131E-2</v>
      </c>
      <c r="O10" s="34"/>
    </row>
    <row r="11" spans="1:15" x14ac:dyDescent="0.35">
      <c r="A11" s="32" t="s">
        <v>34</v>
      </c>
      <c r="B11" s="33">
        <v>5.4411726629177329E-2</v>
      </c>
      <c r="C11" s="34">
        <v>1.6331895081128704E-2</v>
      </c>
      <c r="D11" s="35">
        <v>3.8079831548048622E-2</v>
      </c>
      <c r="E11" s="34">
        <v>4.2095517099481262E-2</v>
      </c>
      <c r="F11" s="34">
        <v>1.2481535215202073E-2</v>
      </c>
      <c r="G11" s="35">
        <v>2.9613981884279186E-2</v>
      </c>
      <c r="H11" s="34">
        <v>1.2316209529696066E-2</v>
      </c>
      <c r="I11" s="34">
        <v>3.8503598659266301E-3</v>
      </c>
      <c r="J11" s="34">
        <v>8.4658496637694362E-3</v>
      </c>
      <c r="K11" s="33">
        <f t="shared" si="0"/>
        <v>9.6507243728658598E-2</v>
      </c>
      <c r="L11" s="34">
        <f t="shared" si="0"/>
        <v>2.8813430296330777E-2</v>
      </c>
      <c r="M11" s="35">
        <f t="shared" si="1"/>
        <v>6.7693813432327804E-2</v>
      </c>
      <c r="O11" s="34"/>
    </row>
    <row r="12" spans="1:15" x14ac:dyDescent="0.35">
      <c r="A12" s="32" t="s">
        <v>35</v>
      </c>
      <c r="B12" s="33">
        <v>4.5824806044077279E-2</v>
      </c>
      <c r="C12" s="34">
        <v>1.2649158883334214E-2</v>
      </c>
      <c r="D12" s="35">
        <v>3.3175647160743067E-2</v>
      </c>
      <c r="E12" s="34">
        <v>5.0902756679202556E-2</v>
      </c>
      <c r="F12" s="34">
        <v>1.6154145769796298E-2</v>
      </c>
      <c r="G12" s="35">
        <v>3.4748610909406258E-2</v>
      </c>
      <c r="H12" s="34">
        <v>-5.0779506351252765E-3</v>
      </c>
      <c r="I12" s="34">
        <v>-3.5049868864620842E-3</v>
      </c>
      <c r="J12" s="34">
        <v>-1.5729637486631906E-3</v>
      </c>
      <c r="K12" s="33">
        <f t="shared" si="0"/>
        <v>9.6727562723279842E-2</v>
      </c>
      <c r="L12" s="34">
        <f t="shared" si="0"/>
        <v>2.880330465313051E-2</v>
      </c>
      <c r="M12" s="35">
        <f t="shared" si="1"/>
        <v>6.7924258070149318E-2</v>
      </c>
      <c r="O12" s="34"/>
    </row>
    <row r="13" spans="1:15" x14ac:dyDescent="0.35">
      <c r="A13" s="32" t="s">
        <v>36</v>
      </c>
      <c r="B13" s="33">
        <v>4.1748382474278853E-2</v>
      </c>
      <c r="C13" s="34">
        <v>8.96938195306567E-3</v>
      </c>
      <c r="D13" s="35">
        <v>3.2779000521213179E-2</v>
      </c>
      <c r="E13" s="34">
        <v>4.3671176644026227E-2</v>
      </c>
      <c r="F13" s="34">
        <v>1.0030554555114084E-2</v>
      </c>
      <c r="G13" s="35">
        <v>3.3640622088912144E-2</v>
      </c>
      <c r="H13" s="34">
        <v>-1.9227941697473744E-3</v>
      </c>
      <c r="I13" s="34">
        <v>-1.0611726020484137E-3</v>
      </c>
      <c r="J13" s="34">
        <v>-8.6162156769896414E-4</v>
      </c>
      <c r="K13" s="33">
        <f t="shared" si="0"/>
        <v>8.541955911830508E-2</v>
      </c>
      <c r="L13" s="34">
        <f t="shared" si="0"/>
        <v>1.8999936508179754E-2</v>
      </c>
      <c r="M13" s="35">
        <f t="shared" si="1"/>
        <v>6.6419622610125323E-2</v>
      </c>
      <c r="O13" s="34"/>
    </row>
    <row r="14" spans="1:15" x14ac:dyDescent="0.35">
      <c r="A14" s="32" t="s">
        <v>37</v>
      </c>
      <c r="B14" s="33">
        <v>5.0234313162314269E-2</v>
      </c>
      <c r="C14" s="34">
        <v>1.4231462614135359E-2</v>
      </c>
      <c r="D14" s="35">
        <v>3.6002850548178908E-2</v>
      </c>
      <c r="E14" s="34">
        <v>4.6879054550393651E-2</v>
      </c>
      <c r="F14" s="34">
        <v>9.6106282267733843E-3</v>
      </c>
      <c r="G14" s="35">
        <v>3.7268426323620263E-2</v>
      </c>
      <c r="H14" s="34">
        <v>3.3552586119206182E-3</v>
      </c>
      <c r="I14" s="34">
        <v>4.6208343873619748E-3</v>
      </c>
      <c r="J14" s="34">
        <v>-1.2655757754413549E-3</v>
      </c>
      <c r="K14" s="33">
        <f t="shared" si="0"/>
        <v>9.7113367712707926E-2</v>
      </c>
      <c r="L14" s="34">
        <f t="shared" si="0"/>
        <v>2.3842090840908742E-2</v>
      </c>
      <c r="M14" s="35">
        <f t="shared" si="1"/>
        <v>7.3271276871799171E-2</v>
      </c>
      <c r="O14" s="34"/>
    </row>
    <row r="15" spans="1:15" x14ac:dyDescent="0.35">
      <c r="A15" s="32" t="s">
        <v>38</v>
      </c>
      <c r="B15" s="33">
        <v>5.1537529784649941E-2</v>
      </c>
      <c r="C15" s="34">
        <v>8.4303136077547892E-3</v>
      </c>
      <c r="D15" s="35">
        <v>4.3107216176895148E-2</v>
      </c>
      <c r="E15" s="34">
        <v>4.7190017263821271E-2</v>
      </c>
      <c r="F15" s="34">
        <v>1.3479429537263598E-2</v>
      </c>
      <c r="G15" s="35">
        <v>3.3710587726557675E-2</v>
      </c>
      <c r="H15" s="34">
        <v>4.3475125208286697E-3</v>
      </c>
      <c r="I15" s="34">
        <v>-5.0491159295088083E-3</v>
      </c>
      <c r="J15" s="34">
        <v>9.3966284503374728E-3</v>
      </c>
      <c r="K15" s="33">
        <f t="shared" si="0"/>
        <v>9.8727547048471212E-2</v>
      </c>
      <c r="L15" s="34">
        <f t="shared" si="0"/>
        <v>2.1909743145018389E-2</v>
      </c>
      <c r="M15" s="35">
        <f t="shared" si="1"/>
        <v>7.681780390345283E-2</v>
      </c>
      <c r="O15" s="34"/>
    </row>
    <row r="16" spans="1:15" x14ac:dyDescent="0.35">
      <c r="A16" s="32" t="s">
        <v>39</v>
      </c>
      <c r="B16" s="33">
        <v>4.9686549980034356E-2</v>
      </c>
      <c r="C16" s="34">
        <v>1.3212751272383184E-2</v>
      </c>
      <c r="D16" s="35">
        <v>3.6473798707651175E-2</v>
      </c>
      <c r="E16" s="34">
        <v>4.8564042730854018E-2</v>
      </c>
      <c r="F16" s="34">
        <v>9.9669662784399784E-3</v>
      </c>
      <c r="G16" s="35">
        <v>3.8597076452414038E-2</v>
      </c>
      <c r="H16" s="34">
        <v>1.1225072491803378E-3</v>
      </c>
      <c r="I16" s="34">
        <v>3.2457849939432053E-3</v>
      </c>
      <c r="J16" s="34">
        <v>-2.1232777447628623E-3</v>
      </c>
      <c r="K16" s="33">
        <f t="shared" si="0"/>
        <v>9.8250592710888374E-2</v>
      </c>
      <c r="L16" s="34">
        <f t="shared" si="0"/>
        <v>2.317971755082316E-2</v>
      </c>
      <c r="M16" s="35">
        <f t="shared" si="1"/>
        <v>7.507087516006522E-2</v>
      </c>
      <c r="O16" s="34"/>
    </row>
    <row r="17" spans="1:15" x14ac:dyDescent="0.35">
      <c r="A17" s="32" t="s">
        <v>40</v>
      </c>
      <c r="B17" s="33">
        <v>3.5627927528713035E-2</v>
      </c>
      <c r="C17" s="34">
        <v>1.3513862400465787E-2</v>
      </c>
      <c r="D17" s="35">
        <v>2.2114065128247252E-2</v>
      </c>
      <c r="E17" s="34">
        <v>4.1777532262954963E-2</v>
      </c>
      <c r="F17" s="34">
        <v>1.4182264635352996E-2</v>
      </c>
      <c r="G17" s="35">
        <v>2.759526762760197E-2</v>
      </c>
      <c r="H17" s="34">
        <v>-6.1496047342419272E-3</v>
      </c>
      <c r="I17" s="34">
        <v>-6.6840223488720887E-4</v>
      </c>
      <c r="J17" s="34">
        <v>-5.4812024993547183E-3</v>
      </c>
      <c r="K17" s="33">
        <f t="shared" si="0"/>
        <v>7.7405459791667991E-2</v>
      </c>
      <c r="L17" s="34">
        <f t="shared" si="0"/>
        <v>2.7696127035818783E-2</v>
      </c>
      <c r="M17" s="35">
        <f t="shared" si="1"/>
        <v>4.9709332755849225E-2</v>
      </c>
      <c r="O17" s="34"/>
    </row>
    <row r="18" spans="1:15" x14ac:dyDescent="0.35">
      <c r="A18" s="32" t="s">
        <v>41</v>
      </c>
      <c r="B18" s="33">
        <v>3.398609470547264E-2</v>
      </c>
      <c r="C18" s="34"/>
      <c r="D18" s="35">
        <v>3.398609470547264E-2</v>
      </c>
      <c r="E18" s="34">
        <v>4.0444143002568898E-2</v>
      </c>
      <c r="F18" s="34">
        <v>5.4871066210591271E-3</v>
      </c>
      <c r="G18" s="35">
        <v>3.4957036381509772E-2</v>
      </c>
      <c r="H18" s="34">
        <v>-6.4580482970962583E-3</v>
      </c>
      <c r="I18" s="34">
        <v>-5.4871066210591271E-3</v>
      </c>
      <c r="J18" s="34">
        <v>-9.70941676037132E-4</v>
      </c>
      <c r="K18" s="33">
        <f t="shared" si="0"/>
        <v>7.4430237708041538E-2</v>
      </c>
      <c r="L18" s="34">
        <f t="shared" si="0"/>
        <v>5.4871066210591271E-3</v>
      </c>
      <c r="M18" s="35">
        <f t="shared" si="1"/>
        <v>6.8943131086982412E-2</v>
      </c>
      <c r="O18" s="34"/>
    </row>
    <row r="19" spans="1:15" x14ac:dyDescent="0.35">
      <c r="A19" s="32" t="s">
        <v>42</v>
      </c>
      <c r="B19" s="33">
        <v>7.5550724659682489E-2</v>
      </c>
      <c r="C19" s="34">
        <v>1.4830505572070845E-2</v>
      </c>
      <c r="D19" s="35">
        <v>6.0720219087611639E-2</v>
      </c>
      <c r="E19" s="34">
        <v>6.7319499150666318E-2</v>
      </c>
      <c r="F19" s="34">
        <v>4.0376718545931632E-3</v>
      </c>
      <c r="G19" s="35">
        <v>6.3281827296073165E-2</v>
      </c>
      <c r="H19" s="34">
        <v>8.2312255090161712E-3</v>
      </c>
      <c r="I19" s="34">
        <v>1.0792833717477681E-2</v>
      </c>
      <c r="J19" s="34">
        <v>-2.5616082084615258E-3</v>
      </c>
      <c r="K19" s="33">
        <f t="shared" si="0"/>
        <v>0.14287022381034881</v>
      </c>
      <c r="L19" s="34">
        <f t="shared" si="0"/>
        <v>1.886817742666401E-2</v>
      </c>
      <c r="M19" s="35">
        <f t="shared" si="1"/>
        <v>0.12400204638368481</v>
      </c>
      <c r="O19" s="34"/>
    </row>
    <row r="20" spans="1:15" x14ac:dyDescent="0.35">
      <c r="A20" s="32" t="s">
        <v>43</v>
      </c>
      <c r="B20" s="33">
        <v>0.12481834052476024</v>
      </c>
      <c r="C20" s="34">
        <v>1.7196736290067377E-2</v>
      </c>
      <c r="D20" s="35">
        <v>0.10762160423469286</v>
      </c>
      <c r="E20" s="34">
        <v>0.11549337116005182</v>
      </c>
      <c r="F20" s="34">
        <v>2.9186124101074695E-2</v>
      </c>
      <c r="G20" s="35">
        <v>8.6307247058977118E-2</v>
      </c>
      <c r="H20" s="34">
        <v>9.3249693647084186E-3</v>
      </c>
      <c r="I20" s="34">
        <v>-1.1989387811007318E-2</v>
      </c>
      <c r="J20" s="34">
        <v>2.131435717571574E-2</v>
      </c>
      <c r="K20" s="33">
        <f t="shared" si="0"/>
        <v>0.24031171168481205</v>
      </c>
      <c r="L20" s="34">
        <f t="shared" si="0"/>
        <v>4.6382860391142075E-2</v>
      </c>
      <c r="M20" s="35">
        <f t="shared" si="1"/>
        <v>0.19392885129366999</v>
      </c>
      <c r="O20" s="34"/>
    </row>
    <row r="21" spans="1:15" x14ac:dyDescent="0.35">
      <c r="A21" s="32" t="s">
        <v>44</v>
      </c>
      <c r="B21" s="33">
        <v>3.4370108974672686E-2</v>
      </c>
      <c r="C21" s="34">
        <v>7.0649037839777083E-3</v>
      </c>
      <c r="D21" s="35">
        <v>2.7305205190694976E-2</v>
      </c>
      <c r="E21" s="34">
        <v>4.895343339162013E-2</v>
      </c>
      <c r="F21" s="34">
        <v>1.814860101440249E-2</v>
      </c>
      <c r="G21" s="35">
        <v>3.0804832377217643E-2</v>
      </c>
      <c r="H21" s="34">
        <v>-1.4583324416947444E-2</v>
      </c>
      <c r="I21" s="34">
        <v>-1.1083697230424782E-2</v>
      </c>
      <c r="J21" s="34">
        <v>-3.499627186522667E-3</v>
      </c>
      <c r="K21" s="33">
        <f t="shared" si="0"/>
        <v>8.3323542366292816E-2</v>
      </c>
      <c r="L21" s="34">
        <f t="shared" si="0"/>
        <v>2.52135047983802E-2</v>
      </c>
      <c r="M21" s="35">
        <f t="shared" si="1"/>
        <v>5.8110037567912623E-2</v>
      </c>
      <c r="O21" s="34"/>
    </row>
    <row r="22" spans="1:15" x14ac:dyDescent="0.35">
      <c r="A22" s="32" t="s">
        <v>45</v>
      </c>
      <c r="B22" s="33">
        <v>5.2997514727998213E-2</v>
      </c>
      <c r="C22" s="34">
        <v>2.0116732238415938E-2</v>
      </c>
      <c r="D22" s="35">
        <v>3.2880782489582275E-2</v>
      </c>
      <c r="E22" s="34">
        <v>4.271593712670322E-2</v>
      </c>
      <c r="F22" s="34">
        <v>1.0173655218041706E-2</v>
      </c>
      <c r="G22" s="35">
        <v>3.2542281908661513E-2</v>
      </c>
      <c r="H22" s="34">
        <v>1.0281577601294993E-2</v>
      </c>
      <c r="I22" s="34">
        <v>9.9430770203742316E-3</v>
      </c>
      <c r="J22" s="34">
        <v>3.3850058092076141E-4</v>
      </c>
      <c r="K22" s="33">
        <f t="shared" si="0"/>
        <v>9.5713451854701426E-2</v>
      </c>
      <c r="L22" s="34">
        <f t="shared" si="0"/>
        <v>3.0290387456457644E-2</v>
      </c>
      <c r="M22" s="35">
        <f t="shared" si="1"/>
        <v>6.5423064398243788E-2</v>
      </c>
      <c r="O22" s="34"/>
    </row>
    <row r="23" spans="1:15" x14ac:dyDescent="0.35">
      <c r="A23" s="32" t="s">
        <v>46</v>
      </c>
      <c r="B23" s="33">
        <v>4.5257699205708921E-2</v>
      </c>
      <c r="C23" s="34">
        <v>9.7418219854405221E-3</v>
      </c>
      <c r="D23" s="35">
        <v>3.5515877220268395E-2</v>
      </c>
      <c r="E23" s="34">
        <v>4.7512826133615939E-2</v>
      </c>
      <c r="F23" s="34">
        <v>1.4134016419193492E-2</v>
      </c>
      <c r="G23" s="35">
        <v>3.3378809714422447E-2</v>
      </c>
      <c r="H23" s="34">
        <v>-2.2551269279070182E-3</v>
      </c>
      <c r="I23" s="34">
        <v>-4.3921944337529696E-3</v>
      </c>
      <c r="J23" s="34">
        <v>2.1370675058459479E-3</v>
      </c>
      <c r="K23" s="33">
        <f t="shared" si="0"/>
        <v>9.2770525339324866E-2</v>
      </c>
      <c r="L23" s="34">
        <f t="shared" si="0"/>
        <v>2.3875838404634014E-2</v>
      </c>
      <c r="M23" s="35">
        <f t="shared" si="1"/>
        <v>6.8894686934690835E-2</v>
      </c>
      <c r="O23" s="34"/>
    </row>
    <row r="24" spans="1:15" x14ac:dyDescent="0.35">
      <c r="A24" s="32" t="s">
        <v>47</v>
      </c>
      <c r="B24" s="33">
        <v>4.7759798394212578E-2</v>
      </c>
      <c r="C24" s="34">
        <v>9.0620201118891876E-3</v>
      </c>
      <c r="D24" s="35">
        <v>3.8697778282323389E-2</v>
      </c>
      <c r="E24" s="34">
        <v>4.8446660980800464E-2</v>
      </c>
      <c r="F24" s="34">
        <v>1.2438371048466753E-2</v>
      </c>
      <c r="G24" s="35">
        <v>3.6008289932333709E-2</v>
      </c>
      <c r="H24" s="34">
        <v>-6.8686258658788579E-4</v>
      </c>
      <c r="I24" s="34">
        <v>-3.3763509365775657E-3</v>
      </c>
      <c r="J24" s="34">
        <v>2.6894883499896799E-3</v>
      </c>
      <c r="K24" s="33">
        <f t="shared" si="0"/>
        <v>9.6206459375013043E-2</v>
      </c>
      <c r="L24" s="34">
        <f t="shared" si="0"/>
        <v>2.1500391160355941E-2</v>
      </c>
      <c r="M24" s="35">
        <f t="shared" si="1"/>
        <v>7.4706068214657098E-2</v>
      </c>
      <c r="O24" s="34"/>
    </row>
    <row r="25" spans="1:15" x14ac:dyDescent="0.35">
      <c r="A25" s="32" t="s">
        <v>48</v>
      </c>
      <c r="B25" s="33">
        <v>4.4600536866273369E-2</v>
      </c>
      <c r="C25" s="34">
        <v>1.1902887986132121E-2</v>
      </c>
      <c r="D25" s="35">
        <v>3.2697648880141247E-2</v>
      </c>
      <c r="E25" s="34">
        <v>3.8995227728816445E-2</v>
      </c>
      <c r="F25" s="34">
        <v>1.3245770000634413E-2</v>
      </c>
      <c r="G25" s="35">
        <v>2.5749457728182028E-2</v>
      </c>
      <c r="H25" s="34">
        <v>5.6053091374569236E-3</v>
      </c>
      <c r="I25" s="34">
        <v>-1.3428820145022918E-3</v>
      </c>
      <c r="J25" s="34">
        <v>6.9481911519592189E-3</v>
      </c>
      <c r="K25" s="33">
        <f t="shared" si="0"/>
        <v>8.3595764595089814E-2</v>
      </c>
      <c r="L25" s="34">
        <f t="shared" si="0"/>
        <v>2.5148657986766534E-2</v>
      </c>
      <c r="M25" s="35">
        <f t="shared" si="1"/>
        <v>5.8447106608323279E-2</v>
      </c>
      <c r="O25" s="34"/>
    </row>
    <row r="26" spans="1:15" x14ac:dyDescent="0.35">
      <c r="A26" s="32" t="s">
        <v>49</v>
      </c>
      <c r="B26" s="33">
        <v>4.7398709950159004E-2</v>
      </c>
      <c r="C26" s="34">
        <v>1.1739152845492352E-2</v>
      </c>
      <c r="D26" s="35">
        <v>3.5659557104666652E-2</v>
      </c>
      <c r="E26" s="34">
        <v>4.3247190387690641E-2</v>
      </c>
      <c r="F26" s="34">
        <v>1.4022700782896746E-2</v>
      </c>
      <c r="G26" s="35">
        <v>2.9224489604793891E-2</v>
      </c>
      <c r="H26" s="34">
        <v>4.1515195624683629E-3</v>
      </c>
      <c r="I26" s="34">
        <v>-2.283547937404394E-3</v>
      </c>
      <c r="J26" s="34">
        <v>6.4350674998727604E-3</v>
      </c>
      <c r="K26" s="33">
        <f t="shared" si="0"/>
        <v>9.0645900337849639E-2</v>
      </c>
      <c r="L26" s="34">
        <f t="shared" si="0"/>
        <v>2.5761853628389099E-2</v>
      </c>
      <c r="M26" s="35">
        <f t="shared" si="1"/>
        <v>6.4884046709460547E-2</v>
      </c>
      <c r="O26" s="34"/>
    </row>
    <row r="27" spans="1:15" x14ac:dyDescent="0.35">
      <c r="A27" s="32" t="s">
        <v>50</v>
      </c>
      <c r="B27" s="33">
        <v>4.2587940856109438E-2</v>
      </c>
      <c r="C27" s="34">
        <v>7.8778148686995519E-3</v>
      </c>
      <c r="D27" s="35">
        <v>3.4710125987409884E-2</v>
      </c>
      <c r="E27" s="34">
        <v>4.2138946984131696E-2</v>
      </c>
      <c r="F27" s="34">
        <v>1.4912417856316987E-2</v>
      </c>
      <c r="G27" s="35">
        <v>2.722652912781471E-2</v>
      </c>
      <c r="H27" s="34">
        <v>4.4899387197774171E-4</v>
      </c>
      <c r="I27" s="34">
        <v>-7.0346029876174349E-3</v>
      </c>
      <c r="J27" s="34">
        <v>7.4835968595951749E-3</v>
      </c>
      <c r="K27" s="33">
        <f t="shared" si="0"/>
        <v>8.4726887840241127E-2</v>
      </c>
      <c r="L27" s="34">
        <f t="shared" si="0"/>
        <v>2.279023272501654E-2</v>
      </c>
      <c r="M27" s="35">
        <f t="shared" si="1"/>
        <v>6.1936655115224594E-2</v>
      </c>
      <c r="O27" s="34"/>
    </row>
    <row r="28" spans="1:15" x14ac:dyDescent="0.35">
      <c r="A28" s="32" t="s">
        <v>51</v>
      </c>
      <c r="B28" s="33">
        <v>4.3457371125016797E-2</v>
      </c>
      <c r="C28" s="34">
        <v>9.0579026382260602E-3</v>
      </c>
      <c r="D28" s="35">
        <v>3.4399468486790735E-2</v>
      </c>
      <c r="E28" s="34">
        <v>4.3658524560761358E-2</v>
      </c>
      <c r="F28" s="34">
        <v>1.0730475169766187E-2</v>
      </c>
      <c r="G28" s="35">
        <v>3.2928049390995175E-2</v>
      </c>
      <c r="H28" s="34">
        <v>-2.0115343574456102E-4</v>
      </c>
      <c r="I28" s="34">
        <v>-1.6725725315401268E-3</v>
      </c>
      <c r="J28" s="34">
        <v>1.4714190957955606E-3</v>
      </c>
      <c r="K28" s="33">
        <f t="shared" si="0"/>
        <v>8.7115895685778155E-2</v>
      </c>
      <c r="L28" s="34">
        <f t="shared" si="0"/>
        <v>1.9788377807992245E-2</v>
      </c>
      <c r="M28" s="35">
        <f t="shared" si="1"/>
        <v>6.7327517877785903E-2</v>
      </c>
      <c r="O28" s="34"/>
    </row>
    <row r="29" spans="1:15" x14ac:dyDescent="0.35">
      <c r="A29" s="32" t="s">
        <v>52</v>
      </c>
      <c r="B29" s="33">
        <v>4.9341460232921144E-2</v>
      </c>
      <c r="C29" s="34">
        <v>1.3115664374041301E-2</v>
      </c>
      <c r="D29" s="35">
        <v>3.6225795858879847E-2</v>
      </c>
      <c r="E29" s="34">
        <v>3.3289316125897972E-2</v>
      </c>
      <c r="F29" s="34">
        <v>8.9914577588649982E-3</v>
      </c>
      <c r="G29" s="35">
        <v>2.4297858367032972E-2</v>
      </c>
      <c r="H29" s="34">
        <v>1.6052144107023172E-2</v>
      </c>
      <c r="I29" s="34">
        <v>4.1242066151763023E-3</v>
      </c>
      <c r="J29" s="34">
        <v>1.1927937491846875E-2</v>
      </c>
      <c r="K29" s="33">
        <f t="shared" si="0"/>
        <v>8.2630776358819116E-2</v>
      </c>
      <c r="L29" s="34">
        <f t="shared" si="0"/>
        <v>2.2107122132906297E-2</v>
      </c>
      <c r="M29" s="35">
        <f t="shared" si="1"/>
        <v>6.0523654225912819E-2</v>
      </c>
      <c r="O29" s="34"/>
    </row>
    <row r="30" spans="1:15" x14ac:dyDescent="0.35">
      <c r="A30" s="32" t="s">
        <v>53</v>
      </c>
      <c r="B30" s="33">
        <v>4.4755444067517088E-2</v>
      </c>
      <c r="C30" s="34">
        <v>9.191676732175422E-3</v>
      </c>
      <c r="D30" s="35">
        <v>3.5563767335341667E-2</v>
      </c>
      <c r="E30" s="34">
        <v>3.5764798152328151E-2</v>
      </c>
      <c r="F30" s="34">
        <v>1.0512018037353646E-2</v>
      </c>
      <c r="G30" s="35">
        <v>2.5252780114974501E-2</v>
      </c>
      <c r="H30" s="34">
        <v>8.990645915188937E-3</v>
      </c>
      <c r="I30" s="34">
        <v>-1.3203413051782239E-3</v>
      </c>
      <c r="J30" s="34">
        <v>1.0310987220367166E-2</v>
      </c>
      <c r="K30" s="33">
        <f t="shared" si="0"/>
        <v>8.0520242219845245E-2</v>
      </c>
      <c r="L30" s="34">
        <f t="shared" si="0"/>
        <v>1.9703694769529066E-2</v>
      </c>
      <c r="M30" s="35">
        <f t="shared" si="1"/>
        <v>6.0816547450316172E-2</v>
      </c>
      <c r="O30" s="34"/>
    </row>
    <row r="31" spans="1:15" x14ac:dyDescent="0.35">
      <c r="A31" s="32" t="s">
        <v>54</v>
      </c>
      <c r="B31" s="33">
        <v>4.2881990709994544E-2</v>
      </c>
      <c r="C31" s="34">
        <v>7.690430936179023E-3</v>
      </c>
      <c r="D31" s="35">
        <v>3.5191559773815523E-2</v>
      </c>
      <c r="E31" s="34">
        <v>3.5376959210672687E-2</v>
      </c>
      <c r="F31" s="34">
        <v>9.6914564732701863E-3</v>
      </c>
      <c r="G31" s="35">
        <v>2.5685502737402503E-2</v>
      </c>
      <c r="H31" s="34">
        <v>7.505031499321857E-3</v>
      </c>
      <c r="I31" s="34">
        <v>-2.0010255370911632E-3</v>
      </c>
      <c r="J31" s="34">
        <v>9.5060570364130202E-3</v>
      </c>
      <c r="K31" s="33">
        <f t="shared" si="0"/>
        <v>7.8258949920667231E-2</v>
      </c>
      <c r="L31" s="34">
        <f t="shared" si="0"/>
        <v>1.7381887409449209E-2</v>
      </c>
      <c r="M31" s="35">
        <f t="shared" si="1"/>
        <v>6.0877062511218022E-2</v>
      </c>
      <c r="O31" s="34"/>
    </row>
    <row r="32" spans="1:15" x14ac:dyDescent="0.35">
      <c r="A32" s="32" t="s">
        <v>55</v>
      </c>
      <c r="B32" s="33">
        <v>4.2343224270929992E-2</v>
      </c>
      <c r="C32" s="34">
        <v>5.8824279430202686E-3</v>
      </c>
      <c r="D32" s="35">
        <v>3.6460796327909724E-2</v>
      </c>
      <c r="E32" s="34">
        <v>4.2977658617441003E-2</v>
      </c>
      <c r="F32" s="34">
        <v>1.194711453323228E-2</v>
      </c>
      <c r="G32" s="35">
        <v>3.1030544084208724E-2</v>
      </c>
      <c r="H32" s="34">
        <v>-6.3443434651101055E-4</v>
      </c>
      <c r="I32" s="34">
        <v>-6.0646865902120109E-3</v>
      </c>
      <c r="J32" s="34">
        <v>5.4302522437010003E-3</v>
      </c>
      <c r="K32" s="33">
        <f t="shared" si="0"/>
        <v>8.5320882888371002E-2</v>
      </c>
      <c r="L32" s="34">
        <f t="shared" si="0"/>
        <v>1.7829542476252548E-2</v>
      </c>
      <c r="M32" s="35">
        <f t="shared" si="1"/>
        <v>6.7491340412118447E-2</v>
      </c>
      <c r="O32" s="34"/>
    </row>
    <row r="33" spans="1:15" x14ac:dyDescent="0.35">
      <c r="A33" s="32" t="s">
        <v>56</v>
      </c>
      <c r="B33" s="33">
        <v>3.4469823832808624E-2</v>
      </c>
      <c r="C33" s="34">
        <v>1.0490040867159229E-2</v>
      </c>
      <c r="D33" s="35">
        <v>2.3979782965649395E-2</v>
      </c>
      <c r="E33" s="34">
        <v>3.5135762538803621E-2</v>
      </c>
      <c r="F33" s="34">
        <v>1.1139428568593289E-2</v>
      </c>
      <c r="G33" s="35">
        <v>2.399633397021033E-2</v>
      </c>
      <c r="H33" s="34">
        <v>-6.6593870599499644E-4</v>
      </c>
      <c r="I33" s="34">
        <v>-6.4938770143405967E-4</v>
      </c>
      <c r="J33" s="34">
        <v>-1.6551004560935029E-5</v>
      </c>
      <c r="K33" s="33">
        <f t="shared" si="0"/>
        <v>6.9605586371612238E-2</v>
      </c>
      <c r="L33" s="34">
        <f t="shared" si="0"/>
        <v>2.1629469435752516E-2</v>
      </c>
      <c r="M33" s="35">
        <f t="shared" si="1"/>
        <v>4.7976116935859722E-2</v>
      </c>
      <c r="O33" s="34"/>
    </row>
    <row r="34" spans="1:15" x14ac:dyDescent="0.35">
      <c r="A34" s="32" t="s">
        <v>57</v>
      </c>
      <c r="B34" s="33">
        <v>4.5563923179471714E-2</v>
      </c>
      <c r="C34" s="34">
        <v>1.1376232272946638E-2</v>
      </c>
      <c r="D34" s="35">
        <v>3.4187690906525077E-2</v>
      </c>
      <c r="E34" s="34">
        <v>4.0522661522673718E-2</v>
      </c>
      <c r="F34" s="34">
        <v>8.7803513649779077E-3</v>
      </c>
      <c r="G34" s="35">
        <v>3.1742310157695811E-2</v>
      </c>
      <c r="H34" s="34">
        <v>5.0412616567979962E-3</v>
      </c>
      <c r="I34" s="34">
        <v>2.5958809079687298E-3</v>
      </c>
      <c r="J34" s="34">
        <v>2.4453807488292664E-3</v>
      </c>
      <c r="K34" s="33">
        <f t="shared" si="0"/>
        <v>8.6086584702145433E-2</v>
      </c>
      <c r="L34" s="34">
        <f t="shared" si="0"/>
        <v>2.0156583637924545E-2</v>
      </c>
      <c r="M34" s="35">
        <f t="shared" si="1"/>
        <v>6.5930001064220894E-2</v>
      </c>
      <c r="O34" s="34"/>
    </row>
    <row r="35" spans="1:15" x14ac:dyDescent="0.35">
      <c r="A35" s="32" t="s">
        <v>58</v>
      </c>
      <c r="B35" s="33">
        <v>6.7139746559153626E-2</v>
      </c>
      <c r="C35" s="34">
        <v>2.9552390951186964E-2</v>
      </c>
      <c r="D35" s="35">
        <v>3.7587355607966666E-2</v>
      </c>
      <c r="E35" s="34">
        <v>3.9038858521630908E-2</v>
      </c>
      <c r="F35" s="34">
        <v>1.1472332475699237E-2</v>
      </c>
      <c r="G35" s="35">
        <v>2.7566526045931669E-2</v>
      </c>
      <c r="H35" s="34">
        <v>2.8100888037522719E-2</v>
      </c>
      <c r="I35" s="34">
        <v>1.8080058475487729E-2</v>
      </c>
      <c r="J35" s="34">
        <v>1.0020829562034997E-2</v>
      </c>
      <c r="K35" s="33">
        <f t="shared" si="0"/>
        <v>0.10617860508078453</v>
      </c>
      <c r="L35" s="34">
        <f t="shared" si="0"/>
        <v>4.1024723426886199E-2</v>
      </c>
      <c r="M35" s="35">
        <f t="shared" si="1"/>
        <v>6.5153881653898335E-2</v>
      </c>
      <c r="O35" s="34"/>
    </row>
    <row r="36" spans="1:15" x14ac:dyDescent="0.35">
      <c r="A36" s="32" t="s">
        <v>59</v>
      </c>
      <c r="B36" s="33">
        <v>4.0626407161238588E-2</v>
      </c>
      <c r="C36" s="34">
        <v>5.2722139270773563E-3</v>
      </c>
      <c r="D36" s="35">
        <v>3.5354193234161231E-2</v>
      </c>
      <c r="E36" s="34">
        <v>3.7434942839682087E-2</v>
      </c>
      <c r="F36" s="34">
        <v>8.0683194257420814E-3</v>
      </c>
      <c r="G36" s="35">
        <v>2.9366623413940009E-2</v>
      </c>
      <c r="H36" s="34">
        <v>3.1914643215565017E-3</v>
      </c>
      <c r="I36" s="34">
        <v>-2.7961054986647251E-3</v>
      </c>
      <c r="J36" s="34">
        <v>5.9875698202212224E-3</v>
      </c>
      <c r="K36" s="33">
        <f t="shared" ref="K36:M68" si="2">B36+E36</f>
        <v>7.8061350000920682E-2</v>
      </c>
      <c r="L36" s="34">
        <f t="shared" si="2"/>
        <v>1.3340533352819439E-2</v>
      </c>
      <c r="M36" s="35">
        <f t="shared" si="1"/>
        <v>6.472081664810124E-2</v>
      </c>
      <c r="O36" s="34"/>
    </row>
    <row r="37" spans="1:15" x14ac:dyDescent="0.35">
      <c r="A37" s="32" t="s">
        <v>60</v>
      </c>
      <c r="B37" s="33">
        <v>3.4244756259945337E-2</v>
      </c>
      <c r="C37" s="34">
        <v>9.1956775113316309E-3</v>
      </c>
      <c r="D37" s="35">
        <v>2.5049078748613708E-2</v>
      </c>
      <c r="E37" s="34">
        <v>5.3554153837871626E-2</v>
      </c>
      <c r="F37" s="34">
        <v>3.1054903116459188E-2</v>
      </c>
      <c r="G37" s="35">
        <v>2.2499250721412435E-2</v>
      </c>
      <c r="H37" s="34">
        <v>-1.9309397577926289E-2</v>
      </c>
      <c r="I37" s="34">
        <v>-2.1859225605127555E-2</v>
      </c>
      <c r="J37" s="34">
        <v>2.549828027201273E-3</v>
      </c>
      <c r="K37" s="33">
        <f t="shared" si="2"/>
        <v>8.7798910097816957E-2</v>
      </c>
      <c r="L37" s="34">
        <f t="shared" si="2"/>
        <v>4.025058062779082E-2</v>
      </c>
      <c r="M37" s="35">
        <f t="shared" si="1"/>
        <v>4.7548329470026143E-2</v>
      </c>
      <c r="O37" s="34"/>
    </row>
    <row r="38" spans="1:15" x14ac:dyDescent="0.35">
      <c r="A38" s="32" t="s">
        <v>61</v>
      </c>
      <c r="B38" s="33">
        <v>5.2239670451615663E-2</v>
      </c>
      <c r="C38" s="34">
        <v>1.2995118464125346E-2</v>
      </c>
      <c r="D38" s="35">
        <v>3.9244551987490321E-2</v>
      </c>
      <c r="E38" s="34">
        <v>3.9966594731815429E-2</v>
      </c>
      <c r="F38" s="34">
        <v>1.1169495312311258E-2</v>
      </c>
      <c r="G38" s="35">
        <v>2.8797099419504171E-2</v>
      </c>
      <c r="H38" s="34">
        <v>1.2273075719800235E-2</v>
      </c>
      <c r="I38" s="34">
        <v>1.8256231518140875E-3</v>
      </c>
      <c r="J38" s="34">
        <v>1.0447452567986151E-2</v>
      </c>
      <c r="K38" s="33">
        <f t="shared" si="2"/>
        <v>9.2206265183431085E-2</v>
      </c>
      <c r="L38" s="34">
        <f t="shared" si="2"/>
        <v>2.4164613776436604E-2</v>
      </c>
      <c r="M38" s="35">
        <f t="shared" si="1"/>
        <v>6.8041651406994488E-2</v>
      </c>
      <c r="O38" s="34"/>
    </row>
    <row r="39" spans="1:15" x14ac:dyDescent="0.35">
      <c r="A39" s="32" t="s">
        <v>62</v>
      </c>
      <c r="B39" s="33">
        <v>3.8390144002774164E-2</v>
      </c>
      <c r="C39" s="34">
        <v>7.9215114528974808E-3</v>
      </c>
      <c r="D39" s="35">
        <v>3.0468632549876681E-2</v>
      </c>
      <c r="E39" s="34">
        <v>3.8605706100035823E-2</v>
      </c>
      <c r="F39" s="34">
        <v>1.1016475398020991E-2</v>
      </c>
      <c r="G39" s="35">
        <v>2.7589230702014831E-2</v>
      </c>
      <c r="H39" s="34">
        <v>-2.1556209726165954E-4</v>
      </c>
      <c r="I39" s="34">
        <v>-3.0949639451235099E-3</v>
      </c>
      <c r="J39" s="34">
        <v>2.8794018478618504E-3</v>
      </c>
      <c r="K39" s="33">
        <f t="shared" si="2"/>
        <v>7.6995850102809987E-2</v>
      </c>
      <c r="L39" s="34">
        <f t="shared" si="2"/>
        <v>1.8937986850918472E-2</v>
      </c>
      <c r="M39" s="35">
        <f t="shared" si="1"/>
        <v>5.8057863251891509E-2</v>
      </c>
      <c r="O39" s="34"/>
    </row>
    <row r="40" spans="1:15" x14ac:dyDescent="0.35">
      <c r="A40" s="32" t="s">
        <v>63</v>
      </c>
      <c r="B40" s="33">
        <v>4.3970785628853808E-2</v>
      </c>
      <c r="C40" s="34">
        <v>9.6402284599845841E-3</v>
      </c>
      <c r="D40" s="35">
        <v>3.4330557168869222E-2</v>
      </c>
      <c r="E40" s="34">
        <v>3.4791776075919795E-2</v>
      </c>
      <c r="F40" s="34">
        <v>7.2771760654690215E-3</v>
      </c>
      <c r="G40" s="35">
        <v>2.7514600010450769E-2</v>
      </c>
      <c r="H40" s="34">
        <v>9.1790095529340129E-3</v>
      </c>
      <c r="I40" s="34">
        <v>2.3630523945155626E-3</v>
      </c>
      <c r="J40" s="34">
        <v>6.8159571584184529E-3</v>
      </c>
      <c r="K40" s="33">
        <f t="shared" si="2"/>
        <v>7.8762561704773609E-2</v>
      </c>
      <c r="L40" s="34">
        <f t="shared" si="2"/>
        <v>1.6917404525453605E-2</v>
      </c>
      <c r="M40" s="35">
        <f t="shared" si="1"/>
        <v>6.1845157179319987E-2</v>
      </c>
      <c r="O40" s="34"/>
    </row>
    <row r="41" spans="1:15" x14ac:dyDescent="0.35">
      <c r="A41" s="32" t="s">
        <v>64</v>
      </c>
      <c r="B41" s="33">
        <v>3.520859815515457E-2</v>
      </c>
      <c r="C41" s="34">
        <v>9.3327835141414402E-3</v>
      </c>
      <c r="D41" s="35">
        <v>2.5875814641013132E-2</v>
      </c>
      <c r="E41" s="34">
        <v>3.4195530187899913E-2</v>
      </c>
      <c r="F41" s="34">
        <v>7.8326420299088487E-3</v>
      </c>
      <c r="G41" s="35">
        <v>2.6362888157991062E-2</v>
      </c>
      <c r="H41" s="34">
        <v>1.0130679672546578E-3</v>
      </c>
      <c r="I41" s="34">
        <v>1.5001414842325915E-3</v>
      </c>
      <c r="J41" s="34">
        <v>-4.8707351697793028E-4</v>
      </c>
      <c r="K41" s="33">
        <f t="shared" si="2"/>
        <v>6.9404128343054483E-2</v>
      </c>
      <c r="L41" s="34">
        <f t="shared" si="2"/>
        <v>1.7165425544050289E-2</v>
      </c>
      <c r="M41" s="35">
        <f t="shared" si="1"/>
        <v>5.2238702799004194E-2</v>
      </c>
      <c r="O41" s="34"/>
    </row>
    <row r="42" spans="1:15" x14ac:dyDescent="0.35">
      <c r="A42" s="32" t="s">
        <v>65</v>
      </c>
      <c r="B42" s="33">
        <v>3.7133047200945755E-2</v>
      </c>
      <c r="C42" s="34">
        <v>1.0044535517115765E-2</v>
      </c>
      <c r="D42" s="35">
        <v>2.7088511683829988E-2</v>
      </c>
      <c r="E42" s="34">
        <v>3.7289640792419428E-2</v>
      </c>
      <c r="F42" s="34">
        <v>1.1473528667321101E-2</v>
      </c>
      <c r="G42" s="35">
        <v>2.581611212509833E-2</v>
      </c>
      <c r="H42" s="34">
        <v>-1.5659359147367213E-4</v>
      </c>
      <c r="I42" s="34">
        <v>-1.4289931502053359E-3</v>
      </c>
      <c r="J42" s="34">
        <v>1.2723995587316586E-3</v>
      </c>
      <c r="K42" s="33">
        <f t="shared" si="2"/>
        <v>7.4422687993365183E-2</v>
      </c>
      <c r="L42" s="34">
        <f t="shared" si="2"/>
        <v>2.1518064184436865E-2</v>
      </c>
      <c r="M42" s="35">
        <f t="shared" si="1"/>
        <v>5.2904623808928318E-2</v>
      </c>
      <c r="O42" s="34"/>
    </row>
    <row r="43" spans="1:15" x14ac:dyDescent="0.35">
      <c r="A43" s="32" t="s">
        <v>66</v>
      </c>
      <c r="B43" s="33">
        <v>3.4138843329939335E-2</v>
      </c>
      <c r="C43" s="34">
        <v>5.6268901785943839E-3</v>
      </c>
      <c r="D43" s="35">
        <v>2.8511953151344954E-2</v>
      </c>
      <c r="E43" s="34">
        <v>3.6622328160934442E-2</v>
      </c>
      <c r="F43" s="34">
        <v>8.4333533368219065E-3</v>
      </c>
      <c r="G43" s="35">
        <v>2.8188974824112541E-2</v>
      </c>
      <c r="H43" s="34">
        <v>-2.4834848309951071E-3</v>
      </c>
      <c r="I43" s="34">
        <v>-2.8064631582275226E-3</v>
      </c>
      <c r="J43" s="34">
        <v>3.2297832723241285E-4</v>
      </c>
      <c r="K43" s="33">
        <f t="shared" si="2"/>
        <v>7.076117149087377E-2</v>
      </c>
      <c r="L43" s="34">
        <f t="shared" si="2"/>
        <v>1.406024351541629E-2</v>
      </c>
      <c r="M43" s="35">
        <f t="shared" si="1"/>
        <v>5.6700927975457491E-2</v>
      </c>
      <c r="O43" s="34"/>
    </row>
    <row r="44" spans="1:15" x14ac:dyDescent="0.35">
      <c r="A44" s="32" t="s">
        <v>67</v>
      </c>
      <c r="B44" s="33">
        <v>3.8786959533762634E-2</v>
      </c>
      <c r="C44" s="34">
        <v>6.5637375133133008E-3</v>
      </c>
      <c r="D44" s="35">
        <v>3.2223222020449332E-2</v>
      </c>
      <c r="E44" s="34">
        <v>4.0862279271048921E-2</v>
      </c>
      <c r="F44" s="34">
        <v>1.1287193973731305E-2</v>
      </c>
      <c r="G44" s="35">
        <v>2.9575085297317619E-2</v>
      </c>
      <c r="H44" s="34">
        <v>-2.0753197372862867E-3</v>
      </c>
      <c r="I44" s="34">
        <v>-4.7234564604180041E-3</v>
      </c>
      <c r="J44" s="34">
        <v>2.6481367231317131E-3</v>
      </c>
      <c r="K44" s="33">
        <f t="shared" si="2"/>
        <v>7.9649238804811562E-2</v>
      </c>
      <c r="L44" s="34">
        <f t="shared" si="2"/>
        <v>1.7850931487044606E-2</v>
      </c>
      <c r="M44" s="35">
        <f t="shared" si="1"/>
        <v>6.1798307317766948E-2</v>
      </c>
      <c r="O44" s="34"/>
    </row>
    <row r="45" spans="1:15" x14ac:dyDescent="0.35">
      <c r="A45" s="32" t="s">
        <v>68</v>
      </c>
      <c r="B45" s="33">
        <v>3.9720092236791481E-2</v>
      </c>
      <c r="C45" s="34">
        <v>8.8101068431068342E-3</v>
      </c>
      <c r="D45" s="35">
        <v>3.0909985393684648E-2</v>
      </c>
      <c r="E45" s="34">
        <v>4.0332662623419134E-2</v>
      </c>
      <c r="F45" s="34">
        <v>9.8535715773639572E-3</v>
      </c>
      <c r="G45" s="35">
        <v>3.0479091046055177E-2</v>
      </c>
      <c r="H45" s="34">
        <v>-6.1257038662765328E-4</v>
      </c>
      <c r="I45" s="34">
        <v>-1.043464734257123E-3</v>
      </c>
      <c r="J45" s="34">
        <v>4.3089434762947146E-4</v>
      </c>
      <c r="K45" s="33">
        <f t="shared" si="2"/>
        <v>8.0052754860210615E-2</v>
      </c>
      <c r="L45" s="34">
        <f t="shared" si="2"/>
        <v>1.8663678420470793E-2</v>
      </c>
      <c r="M45" s="35">
        <f t="shared" si="1"/>
        <v>6.1389076439739829E-2</v>
      </c>
      <c r="O45" s="34"/>
    </row>
    <row r="46" spans="1:15" x14ac:dyDescent="0.35">
      <c r="A46" s="32" t="s">
        <v>69</v>
      </c>
      <c r="B46" s="33">
        <v>1.6622197789152297E-2</v>
      </c>
      <c r="C46" s="34">
        <v>8.9824413326716566E-3</v>
      </c>
      <c r="D46" s="35">
        <v>7.6397564564806399E-3</v>
      </c>
      <c r="E46" s="34">
        <v>1.3689091635128173E-2</v>
      </c>
      <c r="F46" s="34">
        <v>9.739952211928013E-3</v>
      </c>
      <c r="G46" s="35">
        <v>3.9491394232001615E-3</v>
      </c>
      <c r="H46" s="34">
        <v>2.9331061540241246E-3</v>
      </c>
      <c r="I46" s="34">
        <v>-7.5751087925635639E-4</v>
      </c>
      <c r="J46" s="34">
        <v>3.6906170332804784E-3</v>
      </c>
      <c r="K46" s="33">
        <f t="shared" si="2"/>
        <v>3.031128942428047E-2</v>
      </c>
      <c r="L46" s="34">
        <f t="shared" si="2"/>
        <v>1.8722393544599668E-2</v>
      </c>
      <c r="M46" s="35">
        <f t="shared" si="1"/>
        <v>1.1588895879680802E-2</v>
      </c>
      <c r="O46" s="34"/>
    </row>
    <row r="47" spans="1:15" x14ac:dyDescent="0.35">
      <c r="A47" s="32" t="s">
        <v>70</v>
      </c>
      <c r="B47" s="33">
        <v>5.944821088480455E-2</v>
      </c>
      <c r="C47" s="34">
        <v>6.3532012319148096E-3</v>
      </c>
      <c r="D47" s="35">
        <v>5.3095009652889741E-2</v>
      </c>
      <c r="E47" s="34">
        <v>6.4363665949508597E-2</v>
      </c>
      <c r="F47" s="34">
        <v>1.1638211531028848E-2</v>
      </c>
      <c r="G47" s="35">
        <v>5.2725454418479756E-2</v>
      </c>
      <c r="H47" s="34">
        <v>-4.9154550647040468E-3</v>
      </c>
      <c r="I47" s="34">
        <v>-5.2850102991140388E-3</v>
      </c>
      <c r="J47" s="34">
        <v>3.6955523440998506E-4</v>
      </c>
      <c r="K47" s="33">
        <f t="shared" si="2"/>
        <v>0.12381187683431315</v>
      </c>
      <c r="L47" s="34">
        <f t="shared" si="2"/>
        <v>1.7991412762943658E-2</v>
      </c>
      <c r="M47" s="35">
        <f t="shared" si="1"/>
        <v>0.1058204640713695</v>
      </c>
      <c r="O47" s="34"/>
    </row>
    <row r="48" spans="1:15" x14ac:dyDescent="0.35">
      <c r="A48" s="32" t="s">
        <v>71</v>
      </c>
      <c r="B48" s="33">
        <v>4.454739669359304E-2</v>
      </c>
      <c r="C48" s="34">
        <v>4.2691281110320651E-3</v>
      </c>
      <c r="D48" s="35">
        <v>4.0278268582560978E-2</v>
      </c>
      <c r="E48" s="34">
        <v>5.310457592650536E-2</v>
      </c>
      <c r="F48" s="34">
        <v>9.9332661168615305E-3</v>
      </c>
      <c r="G48" s="35">
        <v>4.3171309809643829E-2</v>
      </c>
      <c r="H48" s="34">
        <v>-8.5571792329123195E-3</v>
      </c>
      <c r="I48" s="34">
        <v>-5.6641380058294654E-3</v>
      </c>
      <c r="J48" s="34">
        <v>-2.8930412270828515E-3</v>
      </c>
      <c r="K48" s="33">
        <f t="shared" si="2"/>
        <v>9.7651972620098393E-2</v>
      </c>
      <c r="L48" s="34">
        <f t="shared" si="2"/>
        <v>1.4202394227893596E-2</v>
      </c>
      <c r="M48" s="35">
        <f t="shared" si="1"/>
        <v>8.3449578392204807E-2</v>
      </c>
      <c r="O48" s="34"/>
    </row>
    <row r="49" spans="1:15" x14ac:dyDescent="0.35">
      <c r="A49" s="32" t="s">
        <v>72</v>
      </c>
      <c r="B49" s="33">
        <v>2.8916916115582492E-2</v>
      </c>
      <c r="C49" s="34">
        <v>6.2952977652709083E-3</v>
      </c>
      <c r="D49" s="35">
        <v>2.2621618350311585E-2</v>
      </c>
      <c r="E49" s="34">
        <v>7.0539808883171615E-2</v>
      </c>
      <c r="F49" s="34">
        <v>7.4697925413564001E-3</v>
      </c>
      <c r="G49" s="35">
        <v>6.3070016341815208E-2</v>
      </c>
      <c r="H49" s="34">
        <v>-4.1622892767589126E-2</v>
      </c>
      <c r="I49" s="34">
        <v>-1.1744947760854918E-3</v>
      </c>
      <c r="J49" s="34">
        <v>-4.0448397991503626E-2</v>
      </c>
      <c r="K49" s="33">
        <f t="shared" si="2"/>
        <v>9.9456724998754104E-2</v>
      </c>
      <c r="L49" s="34">
        <f t="shared" si="2"/>
        <v>1.3765090306627308E-2</v>
      </c>
      <c r="M49" s="35">
        <f t="shared" si="1"/>
        <v>8.5691634692126789E-2</v>
      </c>
      <c r="O49" s="34"/>
    </row>
    <row r="50" spans="1:15" x14ac:dyDescent="0.35">
      <c r="A50" s="32" t="s">
        <v>73</v>
      </c>
      <c r="B50" s="33">
        <v>3.7101879334712387E-2</v>
      </c>
      <c r="C50" s="34">
        <v>1.6442193735194156E-2</v>
      </c>
      <c r="D50" s="35">
        <v>2.0659685599518231E-2</v>
      </c>
      <c r="E50" s="34">
        <v>1.4249417678100297E-2</v>
      </c>
      <c r="F50" s="34">
        <v>1.0536247405814169E-2</v>
      </c>
      <c r="G50" s="35">
        <v>3.7131702722861277E-3</v>
      </c>
      <c r="H50" s="34">
        <v>2.2852461656612089E-2</v>
      </c>
      <c r="I50" s="34">
        <v>5.9059463293799873E-3</v>
      </c>
      <c r="J50" s="34">
        <v>1.6946515327232105E-2</v>
      </c>
      <c r="K50" s="33">
        <f t="shared" si="2"/>
        <v>5.1351297012812686E-2</v>
      </c>
      <c r="L50" s="34">
        <f t="shared" si="2"/>
        <v>2.6978441141008325E-2</v>
      </c>
      <c r="M50" s="35">
        <f t="shared" si="1"/>
        <v>2.4372855871804357E-2</v>
      </c>
      <c r="O50" s="34"/>
    </row>
    <row r="51" spans="1:15" x14ac:dyDescent="0.35">
      <c r="A51" s="32" t="s">
        <v>74</v>
      </c>
      <c r="B51" s="33">
        <v>2.2038404839470668E-2</v>
      </c>
      <c r="C51" s="34">
        <v>6.6093130709260926E-3</v>
      </c>
      <c r="D51" s="35">
        <v>1.5429091768544574E-2</v>
      </c>
      <c r="E51" s="34">
        <v>2.55453844008523E-2</v>
      </c>
      <c r="F51" s="34">
        <v>1.3778954214680842E-2</v>
      </c>
      <c r="G51" s="35">
        <v>1.176643018617146E-2</v>
      </c>
      <c r="H51" s="34">
        <v>-3.5069795613816325E-3</v>
      </c>
      <c r="I51" s="34">
        <v>-7.1696411437547495E-3</v>
      </c>
      <c r="J51" s="34">
        <v>3.6626615823731144E-3</v>
      </c>
      <c r="K51" s="33">
        <f t="shared" si="2"/>
        <v>4.7583789240322971E-2</v>
      </c>
      <c r="L51" s="34">
        <f t="shared" si="2"/>
        <v>2.0388267285606936E-2</v>
      </c>
      <c r="M51" s="35">
        <f t="shared" si="1"/>
        <v>2.7195521954716036E-2</v>
      </c>
      <c r="O51" s="34"/>
    </row>
    <row r="52" spans="1:15" x14ac:dyDescent="0.35">
      <c r="A52" s="32" t="s">
        <v>75</v>
      </c>
      <c r="B52" s="33">
        <v>1.2437341249099183E-2</v>
      </c>
      <c r="C52" s="34">
        <v>6.1673775832630454E-3</v>
      </c>
      <c r="D52" s="35">
        <v>6.2699636658361388E-3</v>
      </c>
      <c r="E52" s="34">
        <v>1.4272102893628427E-2</v>
      </c>
      <c r="F52" s="34">
        <v>9.4491410557219456E-3</v>
      </c>
      <c r="G52" s="35">
        <v>4.8229618379064827E-3</v>
      </c>
      <c r="H52" s="34">
        <v>-1.8347616445292432E-3</v>
      </c>
      <c r="I52" s="34">
        <v>-3.2817634724589002E-3</v>
      </c>
      <c r="J52" s="34">
        <v>1.4470018279296561E-3</v>
      </c>
      <c r="K52" s="33">
        <f t="shared" si="2"/>
        <v>2.670944414272761E-2</v>
      </c>
      <c r="L52" s="34">
        <f t="shared" si="2"/>
        <v>1.5616518638984991E-2</v>
      </c>
      <c r="M52" s="35">
        <f t="shared" si="1"/>
        <v>1.1092925503742621E-2</v>
      </c>
      <c r="O52" s="34"/>
    </row>
    <row r="53" spans="1:15" x14ac:dyDescent="0.35">
      <c r="A53" s="32" t="s">
        <v>76</v>
      </c>
      <c r="B53" s="33">
        <v>0.12613731004196094</v>
      </c>
      <c r="C53" s="34">
        <v>1.251009236174574E-2</v>
      </c>
      <c r="D53" s="35">
        <v>0.11362721768021519</v>
      </c>
      <c r="E53" s="34">
        <v>9.7612318640973028E-2</v>
      </c>
      <c r="F53" s="34">
        <v>9.8361624272041495E-3</v>
      </c>
      <c r="G53" s="35">
        <v>8.7776156213768872E-2</v>
      </c>
      <c r="H53" s="34">
        <v>2.8524991400987909E-2</v>
      </c>
      <c r="I53" s="34">
        <v>2.6739299345415902E-3</v>
      </c>
      <c r="J53" s="34">
        <v>2.5851061466446321E-2</v>
      </c>
      <c r="K53" s="33">
        <f t="shared" si="2"/>
        <v>0.22374962868293397</v>
      </c>
      <c r="L53" s="34">
        <f t="shared" si="2"/>
        <v>2.2346254788949887E-2</v>
      </c>
      <c r="M53" s="35">
        <f t="shared" si="1"/>
        <v>0.20140337389398405</v>
      </c>
      <c r="O53" s="34"/>
    </row>
    <row r="54" spans="1:15" x14ac:dyDescent="0.35">
      <c r="A54" s="32" t="s">
        <v>77</v>
      </c>
      <c r="B54" s="33">
        <v>7.7747413891339767E-2</v>
      </c>
      <c r="C54" s="34">
        <v>1.028992047642934E-2</v>
      </c>
      <c r="D54" s="35">
        <v>6.7457493414910433E-2</v>
      </c>
      <c r="E54" s="34">
        <v>3.9065266876919212E-2</v>
      </c>
      <c r="F54" s="34">
        <v>9.0610211193956451E-3</v>
      </c>
      <c r="G54" s="35">
        <v>3.000424575752357E-2</v>
      </c>
      <c r="H54" s="34">
        <v>3.8682147014420555E-2</v>
      </c>
      <c r="I54" s="34">
        <v>1.2288993570336946E-3</v>
      </c>
      <c r="J54" s="34">
        <v>3.7453247657386862E-2</v>
      </c>
      <c r="K54" s="33">
        <f t="shared" si="2"/>
        <v>0.11681268076825899</v>
      </c>
      <c r="L54" s="34">
        <f t="shared" si="2"/>
        <v>1.9350941595824983E-2</v>
      </c>
      <c r="M54" s="35">
        <f t="shared" si="1"/>
        <v>9.7461739172434003E-2</v>
      </c>
      <c r="O54" s="34"/>
    </row>
    <row r="55" spans="1:15" x14ac:dyDescent="0.35">
      <c r="A55" s="32" t="s">
        <v>78</v>
      </c>
      <c r="B55" s="33">
        <v>3.5576668065962241E-2</v>
      </c>
      <c r="C55" s="34">
        <v>1.0277397353434584E-2</v>
      </c>
      <c r="D55" s="35">
        <v>2.5299270712527657E-2</v>
      </c>
      <c r="E55" s="34">
        <v>5.6496069383460093E-2</v>
      </c>
      <c r="F55" s="34">
        <v>9.4711992503069761E-3</v>
      </c>
      <c r="G55" s="35">
        <v>4.7024870133153117E-2</v>
      </c>
      <c r="H55" s="34">
        <v>-2.0919401317497852E-2</v>
      </c>
      <c r="I55" s="34">
        <v>8.0619810312760817E-4</v>
      </c>
      <c r="J55" s="34">
        <v>-2.172559942062546E-2</v>
      </c>
      <c r="K55" s="33">
        <f t="shared" si="2"/>
        <v>9.2072737449422334E-2</v>
      </c>
      <c r="L55" s="34">
        <f t="shared" si="2"/>
        <v>1.974859660374156E-2</v>
      </c>
      <c r="M55" s="35">
        <f t="shared" si="1"/>
        <v>7.2324140845680771E-2</v>
      </c>
      <c r="O55" s="34"/>
    </row>
    <row r="56" spans="1:15" x14ac:dyDescent="0.35">
      <c r="A56" s="32" t="s">
        <v>79</v>
      </c>
      <c r="B56" s="33">
        <v>3.0033194257058013E-2</v>
      </c>
      <c r="C56" s="34">
        <v>2.5415680001960213E-3</v>
      </c>
      <c r="D56" s="35">
        <v>2.7491626256861992E-2</v>
      </c>
      <c r="E56" s="34">
        <v>6.1278299799147118E-2</v>
      </c>
      <c r="F56" s="34">
        <v>9.1571696490636272E-3</v>
      </c>
      <c r="G56" s="35">
        <v>5.2121130150083489E-2</v>
      </c>
      <c r="H56" s="34">
        <v>-3.1245105542089105E-2</v>
      </c>
      <c r="I56" s="34">
        <v>-6.6156016488676059E-3</v>
      </c>
      <c r="J56" s="34">
        <v>-2.4629503893221497E-2</v>
      </c>
      <c r="K56" s="33">
        <f t="shared" si="2"/>
        <v>9.1311494056205131E-2</v>
      </c>
      <c r="L56" s="34">
        <f t="shared" si="2"/>
        <v>1.1698737649259648E-2</v>
      </c>
      <c r="M56" s="35">
        <f t="shared" si="1"/>
        <v>7.9612756406945484E-2</v>
      </c>
      <c r="O56" s="34"/>
    </row>
    <row r="57" spans="1:15" x14ac:dyDescent="0.35">
      <c r="A57" s="32" t="s">
        <v>80</v>
      </c>
      <c r="B57" s="33">
        <v>2.9966546403337097E-2</v>
      </c>
      <c r="C57" s="34">
        <v>9.0910321149142888E-3</v>
      </c>
      <c r="D57" s="35">
        <v>2.0875514288422808E-2</v>
      </c>
      <c r="E57" s="34">
        <v>3.4650623412384354E-2</v>
      </c>
      <c r="F57" s="34">
        <v>6.2652279359999129E-3</v>
      </c>
      <c r="G57" s="35">
        <v>2.8385395476384443E-2</v>
      </c>
      <c r="H57" s="34">
        <v>-4.6840770090472578E-3</v>
      </c>
      <c r="I57" s="34">
        <v>2.8258041789143758E-3</v>
      </c>
      <c r="J57" s="34">
        <v>-7.5098811879616353E-3</v>
      </c>
      <c r="K57" s="33">
        <f t="shared" si="2"/>
        <v>6.4617169815721451E-2</v>
      </c>
      <c r="L57" s="34">
        <f t="shared" si="2"/>
        <v>1.5356260050914202E-2</v>
      </c>
      <c r="M57" s="35">
        <f t="shared" si="1"/>
        <v>4.9260909764807251E-2</v>
      </c>
      <c r="O57" s="34"/>
    </row>
    <row r="58" spans="1:15" x14ac:dyDescent="0.35">
      <c r="A58" s="32" t="s">
        <v>81</v>
      </c>
      <c r="B58" s="33">
        <v>6.7608215361771071E-2</v>
      </c>
      <c r="C58" s="34">
        <v>1.163332890721879E-2</v>
      </c>
      <c r="D58" s="35">
        <v>5.5974886454552279E-2</v>
      </c>
      <c r="E58" s="34">
        <v>3.8034327351789597E-2</v>
      </c>
      <c r="F58" s="34">
        <v>7.780505348715671E-3</v>
      </c>
      <c r="G58" s="35">
        <v>3.0253822003073926E-2</v>
      </c>
      <c r="H58" s="34">
        <v>2.9573888009981474E-2</v>
      </c>
      <c r="I58" s="34">
        <v>3.8528235585031188E-3</v>
      </c>
      <c r="J58" s="34">
        <v>2.5721064451478353E-2</v>
      </c>
      <c r="K58" s="33">
        <f t="shared" si="2"/>
        <v>0.10564254271356066</v>
      </c>
      <c r="L58" s="34">
        <f t="shared" si="2"/>
        <v>1.9413834255934459E-2</v>
      </c>
      <c r="M58" s="35">
        <f t="shared" si="1"/>
        <v>8.6228708457626202E-2</v>
      </c>
      <c r="O58" s="34"/>
    </row>
    <row r="59" spans="1:15" x14ac:dyDescent="0.35">
      <c r="A59" s="32" t="s">
        <v>82</v>
      </c>
      <c r="B59" s="33">
        <v>4.7120112538017012E-2</v>
      </c>
      <c r="C59" s="34">
        <v>1.279036600681557E-2</v>
      </c>
      <c r="D59" s="35">
        <v>3.4329746531201438E-2</v>
      </c>
      <c r="E59" s="34">
        <v>4.1980496520761294E-2</v>
      </c>
      <c r="F59" s="34">
        <v>7.6127030166388129E-3</v>
      </c>
      <c r="G59" s="35">
        <v>3.4367793504122487E-2</v>
      </c>
      <c r="H59" s="34">
        <v>5.1396160172557173E-3</v>
      </c>
      <c r="I59" s="34">
        <v>5.177662990176757E-3</v>
      </c>
      <c r="J59" s="34">
        <v>-3.8046972921049194E-5</v>
      </c>
      <c r="K59" s="33">
        <f t="shared" si="2"/>
        <v>8.9100609058778313E-2</v>
      </c>
      <c r="L59" s="34">
        <f t="shared" si="2"/>
        <v>2.0403069023454384E-2</v>
      </c>
      <c r="M59" s="35">
        <f t="shared" si="1"/>
        <v>6.8697540035323926E-2</v>
      </c>
      <c r="O59" s="34"/>
    </row>
    <row r="60" spans="1:15" x14ac:dyDescent="0.35">
      <c r="A60" s="32" t="s">
        <v>83</v>
      </c>
      <c r="B60" s="33">
        <v>3.3890686373298083E-2</v>
      </c>
      <c r="C60" s="34">
        <v>6.3775629577666627E-3</v>
      </c>
      <c r="D60" s="35">
        <v>2.7513123415531419E-2</v>
      </c>
      <c r="E60" s="34">
        <v>6.0639812478366265E-2</v>
      </c>
      <c r="F60" s="34">
        <v>1.0788303385234958E-2</v>
      </c>
      <c r="G60" s="35">
        <v>4.985150909313131E-2</v>
      </c>
      <c r="H60" s="34">
        <v>-2.6749126105068181E-2</v>
      </c>
      <c r="I60" s="34">
        <v>-4.4107404274682949E-3</v>
      </c>
      <c r="J60" s="34">
        <v>-2.2338385677599892E-2</v>
      </c>
      <c r="K60" s="33">
        <f t="shared" si="2"/>
        <v>9.4530498851664341E-2</v>
      </c>
      <c r="L60" s="34">
        <f t="shared" si="2"/>
        <v>1.7165866343001622E-2</v>
      </c>
      <c r="M60" s="35">
        <f t="shared" si="1"/>
        <v>7.7364632508662726E-2</v>
      </c>
      <c r="O60" s="34"/>
    </row>
    <row r="61" spans="1:15" x14ac:dyDescent="0.35">
      <c r="A61" s="32" t="s">
        <v>84</v>
      </c>
      <c r="B61" s="33">
        <v>7.6570878812412743E-2</v>
      </c>
      <c r="C61" s="34">
        <v>1.1131037593375364E-2</v>
      </c>
      <c r="D61" s="35">
        <v>6.5439841219037384E-2</v>
      </c>
      <c r="E61" s="34">
        <v>4.7927787631405275E-2</v>
      </c>
      <c r="F61" s="34">
        <v>6.8768024658079057E-3</v>
      </c>
      <c r="G61" s="35">
        <v>4.1050985165597374E-2</v>
      </c>
      <c r="H61" s="34">
        <v>2.8643091181007468E-2</v>
      </c>
      <c r="I61" s="34">
        <v>4.2542351275674586E-3</v>
      </c>
      <c r="J61" s="34">
        <v>2.438885605344001E-2</v>
      </c>
      <c r="K61" s="33">
        <f t="shared" si="2"/>
        <v>0.12449866644381802</v>
      </c>
      <c r="L61" s="34">
        <f t="shared" si="2"/>
        <v>1.800784005918327E-2</v>
      </c>
      <c r="M61" s="35">
        <f t="shared" si="1"/>
        <v>0.10649082638463475</v>
      </c>
      <c r="O61" s="34"/>
    </row>
    <row r="62" spans="1:15" x14ac:dyDescent="0.35">
      <c r="A62" s="32" t="s">
        <v>85</v>
      </c>
      <c r="B62" s="33">
        <v>6.689016397983652E-2</v>
      </c>
      <c r="C62" s="34">
        <v>1.7782636624806322E-2</v>
      </c>
      <c r="D62" s="35">
        <v>4.9107527355030198E-2</v>
      </c>
      <c r="E62" s="34">
        <v>4.3976557258389108E-2</v>
      </c>
      <c r="F62" s="34">
        <v>8.944991750114633E-3</v>
      </c>
      <c r="G62" s="35">
        <v>3.5031565508274479E-2</v>
      </c>
      <c r="H62" s="34">
        <v>2.2913606721447412E-2</v>
      </c>
      <c r="I62" s="34">
        <v>8.8376448746916893E-3</v>
      </c>
      <c r="J62" s="34">
        <v>1.4075961846755719E-2</v>
      </c>
      <c r="K62" s="33">
        <f t="shared" si="2"/>
        <v>0.11086672123822564</v>
      </c>
      <c r="L62" s="34">
        <f t="shared" si="2"/>
        <v>2.6727628374920955E-2</v>
      </c>
      <c r="M62" s="35">
        <f t="shared" si="1"/>
        <v>8.4139092863304676E-2</v>
      </c>
      <c r="O62" s="34"/>
    </row>
    <row r="63" spans="1:15" x14ac:dyDescent="0.35">
      <c r="A63" s="32" t="s">
        <v>86</v>
      </c>
      <c r="B63" s="33">
        <v>4.8688605509942431E-2</v>
      </c>
      <c r="C63" s="34">
        <v>1.0484661303244632E-2</v>
      </c>
      <c r="D63" s="35">
        <v>3.8203944206697801E-2</v>
      </c>
      <c r="E63" s="34">
        <v>4.8767073909434848E-2</v>
      </c>
      <c r="F63" s="34">
        <v>8.5268336099138774E-3</v>
      </c>
      <c r="G63" s="35">
        <v>4.0240240299520967E-2</v>
      </c>
      <c r="H63" s="34">
        <v>-7.8468399492416518E-5</v>
      </c>
      <c r="I63" s="34">
        <v>1.9578276933307544E-3</v>
      </c>
      <c r="J63" s="34">
        <v>-2.0362960928231658E-3</v>
      </c>
      <c r="K63" s="33">
        <f t="shared" si="2"/>
        <v>9.7455679419377272E-2</v>
      </c>
      <c r="L63" s="34">
        <f t="shared" si="2"/>
        <v>1.9011494913158511E-2</v>
      </c>
      <c r="M63" s="35">
        <f t="shared" si="1"/>
        <v>7.8444184506218761E-2</v>
      </c>
      <c r="O63" s="34"/>
    </row>
    <row r="64" spans="1:15" x14ac:dyDescent="0.35">
      <c r="A64" s="32" t="s">
        <v>87</v>
      </c>
      <c r="B64" s="33">
        <v>4.499558444095561E-2</v>
      </c>
      <c r="C64" s="34">
        <v>8.93145307321303E-3</v>
      </c>
      <c r="D64" s="35">
        <v>3.6064131367742579E-2</v>
      </c>
      <c r="E64" s="34">
        <v>4.1603999654139398E-2</v>
      </c>
      <c r="F64" s="34">
        <v>9.3631558198701142E-3</v>
      </c>
      <c r="G64" s="35">
        <v>3.2240843834269284E-2</v>
      </c>
      <c r="H64" s="34">
        <v>3.3915847868162124E-3</v>
      </c>
      <c r="I64" s="34">
        <v>-4.317027466570842E-4</v>
      </c>
      <c r="J64" s="34">
        <v>3.8232875334732949E-3</v>
      </c>
      <c r="K64" s="33">
        <f t="shared" si="2"/>
        <v>8.6599584095095009E-2</v>
      </c>
      <c r="L64" s="34">
        <f t="shared" si="2"/>
        <v>1.8294608893083146E-2</v>
      </c>
      <c r="M64" s="35">
        <f t="shared" si="1"/>
        <v>6.8304975202011869E-2</v>
      </c>
      <c r="O64" s="34"/>
    </row>
    <row r="65" spans="1:15" x14ac:dyDescent="0.35">
      <c r="A65" s="32" t="s">
        <v>88</v>
      </c>
      <c r="B65" s="33">
        <v>4.8101916411387967E-2</v>
      </c>
      <c r="C65" s="34">
        <v>1.0027550695128555E-2</v>
      </c>
      <c r="D65" s="35">
        <v>3.8074365716259412E-2</v>
      </c>
      <c r="E65" s="34">
        <v>3.942627048282317E-2</v>
      </c>
      <c r="F65" s="34">
        <v>4.997181676257248E-3</v>
      </c>
      <c r="G65" s="35">
        <v>3.4429088806565922E-2</v>
      </c>
      <c r="H65" s="34">
        <v>8.6756459285647972E-3</v>
      </c>
      <c r="I65" s="34">
        <v>5.0303690188713071E-3</v>
      </c>
      <c r="J65" s="34">
        <v>3.6452769096934901E-3</v>
      </c>
      <c r="K65" s="33">
        <f t="shared" si="2"/>
        <v>8.752818689421113E-2</v>
      </c>
      <c r="L65" s="34">
        <f t="shared" si="2"/>
        <v>1.5024732371385803E-2</v>
      </c>
      <c r="M65" s="35">
        <f t="shared" si="1"/>
        <v>7.2503454522825334E-2</v>
      </c>
      <c r="O65" s="34"/>
    </row>
    <row r="66" spans="1:15" x14ac:dyDescent="0.35">
      <c r="A66" s="32" t="s">
        <v>89</v>
      </c>
      <c r="B66" s="33">
        <v>5.1423426088425393E-2</v>
      </c>
      <c r="C66" s="34">
        <v>1.1830539393835405E-2</v>
      </c>
      <c r="D66" s="35">
        <v>3.959288669458999E-2</v>
      </c>
      <c r="E66" s="34">
        <v>3.0833515405710801E-2</v>
      </c>
      <c r="F66" s="34">
        <v>5.5636309770742895E-3</v>
      </c>
      <c r="G66" s="35">
        <v>2.5269884428636511E-2</v>
      </c>
      <c r="H66" s="34">
        <v>2.0589910682714593E-2</v>
      </c>
      <c r="I66" s="34">
        <v>6.2669084167611151E-3</v>
      </c>
      <c r="J66" s="34">
        <v>1.4323002265953479E-2</v>
      </c>
      <c r="K66" s="33">
        <f t="shared" si="2"/>
        <v>8.225694149413619E-2</v>
      </c>
      <c r="L66" s="34">
        <f t="shared" si="2"/>
        <v>1.7394170370909692E-2</v>
      </c>
      <c r="M66" s="35">
        <f t="shared" si="1"/>
        <v>6.4862771123226498E-2</v>
      </c>
      <c r="O66" s="34"/>
    </row>
    <row r="67" spans="1:15" x14ac:dyDescent="0.35">
      <c r="A67" s="32" t="s">
        <v>90</v>
      </c>
      <c r="B67" s="33">
        <v>4.2859993316370776E-2</v>
      </c>
      <c r="C67" s="34">
        <v>8.3086174990960448E-3</v>
      </c>
      <c r="D67" s="35">
        <v>3.4551375817274729E-2</v>
      </c>
      <c r="E67" s="34">
        <v>3.8982720934759275E-2</v>
      </c>
      <c r="F67" s="34">
        <v>6.1723043165855945E-3</v>
      </c>
      <c r="G67" s="35">
        <v>3.2810416618173681E-2</v>
      </c>
      <c r="H67" s="34">
        <v>3.8772723816115004E-3</v>
      </c>
      <c r="I67" s="34">
        <v>2.1363131825104503E-3</v>
      </c>
      <c r="J67" s="34">
        <v>1.7409591991010484E-3</v>
      </c>
      <c r="K67" s="33">
        <f t="shared" si="2"/>
        <v>8.1842714251130044E-2</v>
      </c>
      <c r="L67" s="34">
        <f t="shared" si="2"/>
        <v>1.4480921815681639E-2</v>
      </c>
      <c r="M67" s="35">
        <f t="shared" si="1"/>
        <v>6.7361792435448403E-2</v>
      </c>
      <c r="O67" s="34"/>
    </row>
    <row r="68" spans="1:15" x14ac:dyDescent="0.35">
      <c r="A68" s="32" t="s">
        <v>91</v>
      </c>
      <c r="B68" s="33">
        <v>5.2046195072042722E-2</v>
      </c>
      <c r="C68" s="34">
        <v>1.6829323057606618E-2</v>
      </c>
      <c r="D68" s="35">
        <v>3.5216872014436101E-2</v>
      </c>
      <c r="E68" s="34">
        <v>4.1768250407375959E-2</v>
      </c>
      <c r="F68" s="34">
        <v>7.2089172691804692E-3</v>
      </c>
      <c r="G68" s="35">
        <v>3.4559333138195487E-2</v>
      </c>
      <c r="H68" s="34">
        <v>1.0277944664666763E-2</v>
      </c>
      <c r="I68" s="34">
        <v>9.6204057884261493E-3</v>
      </c>
      <c r="J68" s="34">
        <v>6.5753887624061397E-4</v>
      </c>
      <c r="K68" s="33">
        <f t="shared" si="2"/>
        <v>9.3814445479418682E-2</v>
      </c>
      <c r="L68" s="34">
        <f t="shared" si="2"/>
        <v>2.4038240326787086E-2</v>
      </c>
      <c r="M68" s="35">
        <f t="shared" si="2"/>
        <v>6.9776205152631582E-2</v>
      </c>
      <c r="O68" s="34"/>
    </row>
    <row r="69" spans="1:15" x14ac:dyDescent="0.35">
      <c r="A69" s="32" t="s">
        <v>92</v>
      </c>
      <c r="B69" s="33">
        <v>4.5267368681711891E-2</v>
      </c>
      <c r="C69" s="34">
        <v>1.0255078369749994E-2</v>
      </c>
      <c r="D69" s="35">
        <v>3.5012290311961895E-2</v>
      </c>
      <c r="E69" s="34">
        <v>4.8532735570715274E-2</v>
      </c>
      <c r="F69" s="34">
        <v>1.0686786952664526E-2</v>
      </c>
      <c r="G69" s="35">
        <v>3.7845948618050747E-2</v>
      </c>
      <c r="H69" s="34">
        <v>-3.2653668890033835E-3</v>
      </c>
      <c r="I69" s="34">
        <v>-4.3170858291453201E-4</v>
      </c>
      <c r="J69" s="34">
        <v>-2.8336583060888515E-3</v>
      </c>
      <c r="K69" s="33">
        <f t="shared" ref="K69:M87" si="3">B69+E69</f>
        <v>9.3800104252427158E-2</v>
      </c>
      <c r="L69" s="34">
        <f t="shared" si="3"/>
        <v>2.0941865322414519E-2</v>
      </c>
      <c r="M69" s="35">
        <f t="shared" si="3"/>
        <v>7.2858238930012642E-2</v>
      </c>
      <c r="O69" s="34"/>
    </row>
    <row r="70" spans="1:15" x14ac:dyDescent="0.35">
      <c r="A70" s="32" t="s">
        <v>93</v>
      </c>
      <c r="B70" s="33">
        <v>5.8000581859609122E-2</v>
      </c>
      <c r="C70" s="34">
        <v>1.1326320595591299E-2</v>
      </c>
      <c r="D70" s="35">
        <v>4.6674261264017823E-2</v>
      </c>
      <c r="E70" s="34">
        <v>2.9322402708265315E-2</v>
      </c>
      <c r="F70" s="34">
        <v>5.0956758997934004E-3</v>
      </c>
      <c r="G70" s="35">
        <v>2.4226726808471911E-2</v>
      </c>
      <c r="H70" s="34">
        <v>2.8678179151343807E-2</v>
      </c>
      <c r="I70" s="34">
        <v>6.2306446957978989E-3</v>
      </c>
      <c r="J70" s="34">
        <v>2.2447534455545912E-2</v>
      </c>
      <c r="K70" s="33">
        <f t="shared" si="3"/>
        <v>8.7322984567874434E-2</v>
      </c>
      <c r="L70" s="34">
        <f t="shared" si="3"/>
        <v>1.64219964953847E-2</v>
      </c>
      <c r="M70" s="35">
        <f t="shared" si="3"/>
        <v>7.0900988072489735E-2</v>
      </c>
      <c r="O70" s="34"/>
    </row>
    <row r="71" spans="1:15" x14ac:dyDescent="0.35">
      <c r="A71" s="32" t="s">
        <v>94</v>
      </c>
      <c r="B71" s="33">
        <v>3.8805070629695883E-2</v>
      </c>
      <c r="C71" s="34">
        <v>9.3032183942590493E-3</v>
      </c>
      <c r="D71" s="35">
        <v>2.9501852235436832E-2</v>
      </c>
      <c r="E71" s="34">
        <v>4.7645141453938396E-2</v>
      </c>
      <c r="F71" s="34">
        <v>5.8301670259480205E-3</v>
      </c>
      <c r="G71" s="35">
        <v>4.1814974427990377E-2</v>
      </c>
      <c r="H71" s="34">
        <v>-8.840070824242513E-3</v>
      </c>
      <c r="I71" s="34">
        <v>3.4730513683110288E-3</v>
      </c>
      <c r="J71" s="34">
        <v>-1.2313122192553545E-2</v>
      </c>
      <c r="K71" s="33">
        <f t="shared" si="3"/>
        <v>8.6450212083634279E-2</v>
      </c>
      <c r="L71" s="34">
        <f t="shared" si="3"/>
        <v>1.513338542020707E-2</v>
      </c>
      <c r="M71" s="35">
        <f t="shared" si="3"/>
        <v>7.1316826663427202E-2</v>
      </c>
      <c r="O71" s="34"/>
    </row>
    <row r="72" spans="1:15" x14ac:dyDescent="0.35">
      <c r="A72" s="32" t="s">
        <v>95</v>
      </c>
      <c r="B72" s="33">
        <v>5.0404065458346248E-2</v>
      </c>
      <c r="C72" s="34">
        <v>1.4613396685509665E-2</v>
      </c>
      <c r="D72" s="35">
        <v>3.5790668772836584E-2</v>
      </c>
      <c r="E72" s="34">
        <v>4.5769514934715365E-2</v>
      </c>
      <c r="F72" s="34">
        <v>7.1616104583180074E-3</v>
      </c>
      <c r="G72" s="35">
        <v>3.8607904476397358E-2</v>
      </c>
      <c r="H72" s="34">
        <v>4.6345505236308829E-3</v>
      </c>
      <c r="I72" s="34">
        <v>7.451786227191658E-3</v>
      </c>
      <c r="J72" s="34">
        <v>-2.8172357035607734E-3</v>
      </c>
      <c r="K72" s="33">
        <f t="shared" si="3"/>
        <v>9.617358039306162E-2</v>
      </c>
      <c r="L72" s="34">
        <f t="shared" si="3"/>
        <v>2.1775007143827671E-2</v>
      </c>
      <c r="M72" s="35">
        <f t="shared" si="3"/>
        <v>7.4398573249233935E-2</v>
      </c>
      <c r="O72" s="34"/>
    </row>
    <row r="73" spans="1:15" x14ac:dyDescent="0.35">
      <c r="A73" s="32" t="s">
        <v>96</v>
      </c>
      <c r="B73" s="33">
        <v>3.829618191606516E-2</v>
      </c>
      <c r="C73" s="34">
        <v>1.148734457937837E-2</v>
      </c>
      <c r="D73" s="35">
        <v>2.6808837336686792E-2</v>
      </c>
      <c r="E73" s="34">
        <v>4.7840562340905939E-2</v>
      </c>
      <c r="F73" s="34">
        <v>9.1578277931125152E-3</v>
      </c>
      <c r="G73" s="35">
        <v>3.8682734547793425E-2</v>
      </c>
      <c r="H73" s="34">
        <v>-9.5443804248407788E-3</v>
      </c>
      <c r="I73" s="34">
        <v>2.3295167862658547E-3</v>
      </c>
      <c r="J73" s="34">
        <v>-1.1873897211106633E-2</v>
      </c>
      <c r="K73" s="33">
        <f t="shared" si="3"/>
        <v>8.6136744256971098E-2</v>
      </c>
      <c r="L73" s="34">
        <f t="shared" si="3"/>
        <v>2.0645172372490885E-2</v>
      </c>
      <c r="M73" s="35">
        <f t="shared" si="3"/>
        <v>6.549157188448021E-2</v>
      </c>
      <c r="O73" s="34"/>
    </row>
    <row r="74" spans="1:15" x14ac:dyDescent="0.35">
      <c r="A74" s="32" t="s">
        <v>97</v>
      </c>
      <c r="B74" s="33">
        <v>5.8871484762887213E-2</v>
      </c>
      <c r="C74" s="34">
        <v>1.0263269206667503E-2</v>
      </c>
      <c r="D74" s="35">
        <v>4.8608215556219712E-2</v>
      </c>
      <c r="E74" s="34">
        <v>3.052523089455976E-2</v>
      </c>
      <c r="F74" s="34">
        <v>5.9000429010768636E-3</v>
      </c>
      <c r="G74" s="35">
        <v>2.4625187993482893E-2</v>
      </c>
      <c r="H74" s="34">
        <v>2.8346253868327453E-2</v>
      </c>
      <c r="I74" s="34">
        <v>4.3632263055906392E-3</v>
      </c>
      <c r="J74" s="34">
        <v>2.3983027562736819E-2</v>
      </c>
      <c r="K74" s="33">
        <f t="shared" si="3"/>
        <v>8.9396715657446973E-2</v>
      </c>
      <c r="L74" s="34">
        <f t="shared" si="3"/>
        <v>1.6163312107744368E-2</v>
      </c>
      <c r="M74" s="35">
        <f t="shared" si="3"/>
        <v>7.3233403549702605E-2</v>
      </c>
      <c r="O74" s="34"/>
    </row>
    <row r="75" spans="1:15" x14ac:dyDescent="0.35">
      <c r="A75" s="32" t="s">
        <v>98</v>
      </c>
      <c r="B75" s="33">
        <v>4.5687417246541823E-2</v>
      </c>
      <c r="C75" s="34">
        <v>1.211576573142307E-2</v>
      </c>
      <c r="D75" s="35">
        <v>3.3571651515118754E-2</v>
      </c>
      <c r="E75" s="34">
        <v>5.6727283316193165E-2</v>
      </c>
      <c r="F75" s="34">
        <v>5.3326207373887678E-3</v>
      </c>
      <c r="G75" s="35">
        <v>5.1394662578804394E-2</v>
      </c>
      <c r="H75" s="34">
        <v>-1.1039866069651343E-2</v>
      </c>
      <c r="I75" s="34">
        <v>6.7831449940343024E-3</v>
      </c>
      <c r="J75" s="34">
        <v>-1.782301106368564E-2</v>
      </c>
      <c r="K75" s="33">
        <f t="shared" si="3"/>
        <v>0.10241470056273499</v>
      </c>
      <c r="L75" s="34">
        <f t="shared" si="3"/>
        <v>1.744838646881184E-2</v>
      </c>
      <c r="M75" s="35">
        <f t="shared" si="3"/>
        <v>8.4966314093923148E-2</v>
      </c>
      <c r="O75" s="34"/>
    </row>
    <row r="76" spans="1:15" x14ac:dyDescent="0.35">
      <c r="A76" s="32" t="s">
        <v>99</v>
      </c>
      <c r="B76" s="33">
        <v>4.3967187681130525E-2</v>
      </c>
      <c r="C76" s="34">
        <v>1.2951240786636687E-2</v>
      </c>
      <c r="D76" s="35">
        <v>3.1015946894493839E-2</v>
      </c>
      <c r="E76" s="34">
        <v>4.6811178572808629E-2</v>
      </c>
      <c r="F76" s="34">
        <v>9.2332871930145312E-3</v>
      </c>
      <c r="G76" s="35">
        <v>3.7577891379794101E-2</v>
      </c>
      <c r="H76" s="34">
        <v>-2.843990891678104E-3</v>
      </c>
      <c r="I76" s="34">
        <v>3.7179535936221562E-3</v>
      </c>
      <c r="J76" s="34">
        <v>-6.5619444853002619E-3</v>
      </c>
      <c r="K76" s="33">
        <f t="shared" si="3"/>
        <v>9.0778366253939147E-2</v>
      </c>
      <c r="L76" s="34">
        <f t="shared" si="3"/>
        <v>2.2184527979651217E-2</v>
      </c>
      <c r="M76" s="35">
        <f t="shared" si="3"/>
        <v>6.8593838274287944E-2</v>
      </c>
      <c r="O76" s="34"/>
    </row>
    <row r="77" spans="1:15" x14ac:dyDescent="0.35">
      <c r="A77" s="32" t="s">
        <v>100</v>
      </c>
      <c r="B77" s="33">
        <v>4.1121176800759461E-2</v>
      </c>
      <c r="C77" s="34">
        <v>1.1324558282936084E-2</v>
      </c>
      <c r="D77" s="35">
        <v>2.9796618517823378E-2</v>
      </c>
      <c r="E77" s="34">
        <v>4.2158415571528288E-2</v>
      </c>
      <c r="F77" s="34">
        <v>6.2661501908041102E-3</v>
      </c>
      <c r="G77" s="35">
        <v>3.5892265380724174E-2</v>
      </c>
      <c r="H77" s="34">
        <v>-1.0372387707688266E-3</v>
      </c>
      <c r="I77" s="34">
        <v>5.0584080921319743E-3</v>
      </c>
      <c r="J77" s="34">
        <v>-6.0956468629007957E-3</v>
      </c>
      <c r="K77" s="33">
        <f t="shared" si="3"/>
        <v>8.3279592372287742E-2</v>
      </c>
      <c r="L77" s="34">
        <f t="shared" si="3"/>
        <v>1.7590708473740196E-2</v>
      </c>
      <c r="M77" s="35">
        <f t="shared" si="3"/>
        <v>6.5688883898547545E-2</v>
      </c>
      <c r="O77" s="34"/>
    </row>
    <row r="78" spans="1:15" x14ac:dyDescent="0.35">
      <c r="A78" s="32" t="s">
        <v>101</v>
      </c>
      <c r="B78" s="33">
        <v>5.102752190023175E-2</v>
      </c>
      <c r="C78" s="34">
        <v>1.0203858290106891E-2</v>
      </c>
      <c r="D78" s="35">
        <v>4.0823663610124857E-2</v>
      </c>
      <c r="E78" s="34">
        <v>3.6968285816203775E-2</v>
      </c>
      <c r="F78" s="34">
        <v>5.737919810216081E-3</v>
      </c>
      <c r="G78" s="35">
        <v>3.1230366005987692E-2</v>
      </c>
      <c r="H78" s="34">
        <v>1.4059236084027975E-2</v>
      </c>
      <c r="I78" s="34">
        <v>4.4659384798908103E-3</v>
      </c>
      <c r="J78" s="34">
        <v>9.5932976041371645E-3</v>
      </c>
      <c r="K78" s="33">
        <f t="shared" si="3"/>
        <v>8.7995807716435531E-2</v>
      </c>
      <c r="L78" s="34">
        <f t="shared" si="3"/>
        <v>1.5941778100322972E-2</v>
      </c>
      <c r="M78" s="35">
        <f t="shared" si="3"/>
        <v>7.2054029616112542E-2</v>
      </c>
      <c r="O78" s="34"/>
    </row>
    <row r="79" spans="1:15" x14ac:dyDescent="0.35">
      <c r="A79" s="32" t="s">
        <v>102</v>
      </c>
      <c r="B79" s="33">
        <v>5.1675188464840337E-2</v>
      </c>
      <c r="C79" s="34">
        <v>1.2944052913875306E-2</v>
      </c>
      <c r="D79" s="35">
        <v>3.873113555096503E-2</v>
      </c>
      <c r="E79" s="34">
        <v>4.4825732301359784E-2</v>
      </c>
      <c r="F79" s="34">
        <v>5.3276708447670598E-3</v>
      </c>
      <c r="G79" s="35">
        <v>3.9498061456592723E-2</v>
      </c>
      <c r="H79" s="34">
        <v>6.8494561634805523E-3</v>
      </c>
      <c r="I79" s="34">
        <v>7.6163820691082466E-3</v>
      </c>
      <c r="J79" s="34">
        <v>-7.6692590562769253E-4</v>
      </c>
      <c r="K79" s="33">
        <f t="shared" si="3"/>
        <v>9.6500920766200121E-2</v>
      </c>
      <c r="L79" s="34">
        <f t="shared" si="3"/>
        <v>1.8271723758642368E-2</v>
      </c>
      <c r="M79" s="35">
        <f t="shared" si="3"/>
        <v>7.822919700755776E-2</v>
      </c>
      <c r="O79" s="34"/>
    </row>
    <row r="80" spans="1:15" x14ac:dyDescent="0.35">
      <c r="A80" s="32" t="s">
        <v>103</v>
      </c>
      <c r="B80" s="33">
        <v>4.517408410171081E-2</v>
      </c>
      <c r="C80" s="34">
        <v>1.3114504599737627E-2</v>
      </c>
      <c r="D80" s="35">
        <v>3.2059579501973183E-2</v>
      </c>
      <c r="E80" s="34">
        <v>4.9723877383842527E-2</v>
      </c>
      <c r="F80" s="34">
        <v>9.4863281670033144E-3</v>
      </c>
      <c r="G80" s="35">
        <v>4.0237549216839211E-2</v>
      </c>
      <c r="H80" s="34">
        <v>-4.5497932821317172E-3</v>
      </c>
      <c r="I80" s="34">
        <v>3.6281764327343122E-3</v>
      </c>
      <c r="J80" s="34">
        <v>-8.1779697148660277E-3</v>
      </c>
      <c r="K80" s="33">
        <f t="shared" si="3"/>
        <v>9.4897961485553337E-2</v>
      </c>
      <c r="L80" s="34">
        <f t="shared" si="3"/>
        <v>2.2600832766740943E-2</v>
      </c>
      <c r="M80" s="35">
        <f t="shared" si="3"/>
        <v>7.2297128718812387E-2</v>
      </c>
      <c r="O80" s="34"/>
    </row>
    <row r="81" spans="1:15" x14ac:dyDescent="0.35">
      <c r="A81" s="32" t="s">
        <v>104</v>
      </c>
      <c r="B81" s="33">
        <v>4.4700538027426552E-2</v>
      </c>
      <c r="C81" s="34">
        <v>1.1721250535140148E-2</v>
      </c>
      <c r="D81" s="35">
        <v>3.2979287492286402E-2</v>
      </c>
      <c r="E81" s="34">
        <v>4.5153596016893255E-2</v>
      </c>
      <c r="F81" s="34">
        <v>8.044036177354507E-3</v>
      </c>
      <c r="G81" s="35">
        <v>3.7109559839538751E-2</v>
      </c>
      <c r="H81" s="34">
        <v>-4.5305798946670278E-4</v>
      </c>
      <c r="I81" s="34">
        <v>3.6772143577856412E-3</v>
      </c>
      <c r="J81" s="34">
        <v>-4.1302723472523492E-3</v>
      </c>
      <c r="K81" s="33">
        <f t="shared" si="3"/>
        <v>8.98541340443198E-2</v>
      </c>
      <c r="L81" s="34">
        <f t="shared" si="3"/>
        <v>1.9765286712494654E-2</v>
      </c>
      <c r="M81" s="35">
        <f t="shared" si="3"/>
        <v>7.008884733182516E-2</v>
      </c>
      <c r="O81" s="34"/>
    </row>
    <row r="82" spans="1:15" x14ac:dyDescent="0.35">
      <c r="A82" s="32" t="s">
        <v>105</v>
      </c>
      <c r="B82" s="33">
        <v>4.5924247231143814E-2</v>
      </c>
      <c r="C82" s="34">
        <v>1.0811728472076173E-2</v>
      </c>
      <c r="D82" s="35">
        <v>3.5112518759067637E-2</v>
      </c>
      <c r="E82" s="34">
        <v>3.3098243450218813E-2</v>
      </c>
      <c r="F82" s="34">
        <v>6.8378361036748169E-3</v>
      </c>
      <c r="G82" s="35">
        <v>2.6260407346543994E-2</v>
      </c>
      <c r="H82" s="34">
        <v>1.2826003780925001E-2</v>
      </c>
      <c r="I82" s="34">
        <v>3.973892368401356E-3</v>
      </c>
      <c r="J82" s="34">
        <v>8.852111412523643E-3</v>
      </c>
      <c r="K82" s="33">
        <f t="shared" si="3"/>
        <v>7.9022490681362634E-2</v>
      </c>
      <c r="L82" s="34">
        <f t="shared" si="3"/>
        <v>1.7649564575750988E-2</v>
      </c>
      <c r="M82" s="35">
        <f t="shared" si="3"/>
        <v>6.1372926105611632E-2</v>
      </c>
      <c r="O82" s="34"/>
    </row>
    <row r="83" spans="1:15" x14ac:dyDescent="0.35">
      <c r="A83" s="32" t="s">
        <v>106</v>
      </c>
      <c r="B83" s="33">
        <v>4.9127282551068283E-2</v>
      </c>
      <c r="C83" s="34">
        <v>1.2433691965905529E-2</v>
      </c>
      <c r="D83" s="35">
        <v>3.6693590585162757E-2</v>
      </c>
      <c r="E83" s="34">
        <v>4.4029518791540732E-2</v>
      </c>
      <c r="F83" s="34">
        <v>4.6704700281287427E-3</v>
      </c>
      <c r="G83" s="35">
        <v>3.9359048763411994E-2</v>
      </c>
      <c r="H83" s="34">
        <v>5.0977637595275502E-3</v>
      </c>
      <c r="I83" s="34">
        <v>7.7632219377767866E-3</v>
      </c>
      <c r="J83" s="34">
        <v>-2.6654581782492373E-3</v>
      </c>
      <c r="K83" s="33">
        <f t="shared" si="3"/>
        <v>9.3156801342609008E-2</v>
      </c>
      <c r="L83" s="34">
        <f t="shared" si="3"/>
        <v>1.7104161994034271E-2</v>
      </c>
      <c r="M83" s="35">
        <f t="shared" si="3"/>
        <v>7.6052639348574758E-2</v>
      </c>
      <c r="O83" s="34"/>
    </row>
    <row r="84" spans="1:15" x14ac:dyDescent="0.35">
      <c r="A84" s="32" t="s">
        <v>107</v>
      </c>
      <c r="B84" s="33">
        <v>4.5292174394060553E-2</v>
      </c>
      <c r="C84" s="34">
        <v>1.4575029285888365E-2</v>
      </c>
      <c r="D84" s="35">
        <v>3.0717145108172188E-2</v>
      </c>
      <c r="E84" s="34">
        <v>4.9216432995709172E-2</v>
      </c>
      <c r="F84" s="34">
        <v>1.1386619240370252E-2</v>
      </c>
      <c r="G84" s="35">
        <v>3.782981375533892E-2</v>
      </c>
      <c r="H84" s="34">
        <v>-3.9242586016486197E-3</v>
      </c>
      <c r="I84" s="34">
        <v>3.1884100455181127E-3</v>
      </c>
      <c r="J84" s="34">
        <v>-7.1126686471667325E-3</v>
      </c>
      <c r="K84" s="33">
        <f t="shared" si="3"/>
        <v>9.4508607389769725E-2</v>
      </c>
      <c r="L84" s="34">
        <f t="shared" si="3"/>
        <v>2.5961648526258617E-2</v>
      </c>
      <c r="M84" s="35">
        <f t="shared" si="3"/>
        <v>6.8546958863511115E-2</v>
      </c>
      <c r="O84" s="34"/>
    </row>
    <row r="85" spans="1:15" x14ac:dyDescent="0.35">
      <c r="A85" s="32" t="s">
        <v>108</v>
      </c>
      <c r="B85" s="33">
        <v>4.0193093786471248E-2</v>
      </c>
      <c r="C85" s="34">
        <v>1.0175052481612526E-2</v>
      </c>
      <c r="D85" s="35">
        <v>3.0018041304858724E-2</v>
      </c>
      <c r="E85" s="34">
        <v>4.577143099749121E-2</v>
      </c>
      <c r="F85" s="34">
        <v>8.1053252505439242E-3</v>
      </c>
      <c r="G85" s="35">
        <v>3.766610574694728E-2</v>
      </c>
      <c r="H85" s="34">
        <v>-5.5783372110199611E-3</v>
      </c>
      <c r="I85" s="34">
        <v>2.0697272310686021E-3</v>
      </c>
      <c r="J85" s="34">
        <v>-7.6480644420885563E-3</v>
      </c>
      <c r="K85" s="33">
        <f t="shared" si="3"/>
        <v>8.5964524783962465E-2</v>
      </c>
      <c r="L85" s="34">
        <f t="shared" si="3"/>
        <v>1.828037773215645E-2</v>
      </c>
      <c r="M85" s="35">
        <f t="shared" si="3"/>
        <v>6.7684147051806004E-2</v>
      </c>
      <c r="O85" s="34"/>
    </row>
    <row r="86" spans="1:15" x14ac:dyDescent="0.35">
      <c r="A86" s="32" t="s">
        <v>109</v>
      </c>
      <c r="B86" s="33">
        <v>4.5464532983174745E-2</v>
      </c>
      <c r="C86" s="34">
        <v>9.4339023381176529E-3</v>
      </c>
      <c r="D86" s="35">
        <v>3.6030630645057092E-2</v>
      </c>
      <c r="E86" s="34">
        <v>3.572120661367946E-2</v>
      </c>
      <c r="F86" s="34">
        <v>5.6085432350283931E-3</v>
      </c>
      <c r="G86" s="35">
        <v>3.011266337865107E-2</v>
      </c>
      <c r="H86" s="34">
        <v>9.7433263694952851E-3</v>
      </c>
      <c r="I86" s="34">
        <v>3.8253591030892597E-3</v>
      </c>
      <c r="J86" s="34">
        <v>5.9179672664060219E-3</v>
      </c>
      <c r="K86" s="33">
        <f t="shared" si="3"/>
        <v>8.1185739596854212E-2</v>
      </c>
      <c r="L86" s="34">
        <f t="shared" si="3"/>
        <v>1.5042445573146046E-2</v>
      </c>
      <c r="M86" s="35">
        <f t="shared" si="3"/>
        <v>6.6143294023708166E-2</v>
      </c>
      <c r="O86" s="34"/>
    </row>
    <row r="87" spans="1:15" x14ac:dyDescent="0.35">
      <c r="A87" s="32" t="s">
        <v>110</v>
      </c>
      <c r="B87" s="36">
        <v>4.5506052098047853E-2</v>
      </c>
      <c r="C87" s="37">
        <v>1.1650332442126361E-2</v>
      </c>
      <c r="D87" s="38">
        <v>3.385571965592149E-2</v>
      </c>
      <c r="E87" s="37">
        <v>3.9862501846052008E-2</v>
      </c>
      <c r="F87" s="37">
        <v>4.6074402557054125E-3</v>
      </c>
      <c r="G87" s="38">
        <v>3.5255061590346595E-2</v>
      </c>
      <c r="H87" s="37">
        <v>5.643550251995845E-3</v>
      </c>
      <c r="I87" s="37">
        <v>7.0428921864209484E-3</v>
      </c>
      <c r="J87" s="37">
        <v>-1.3993419344251051E-3</v>
      </c>
      <c r="K87" s="36">
        <f t="shared" si="3"/>
        <v>8.5368553944099868E-2</v>
      </c>
      <c r="L87" s="37">
        <f t="shared" si="3"/>
        <v>1.6257772697831775E-2</v>
      </c>
      <c r="M87" s="38">
        <f t="shared" si="3"/>
        <v>6.9110781246268085E-2</v>
      </c>
      <c r="O87" s="34"/>
    </row>
  </sheetData>
  <mergeCells count="4">
    <mergeCell ref="B2:D2"/>
    <mergeCell ref="E2:G2"/>
    <mergeCell ref="H2:J2"/>
    <mergeCell ref="K2:M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150B-0152-464C-B23A-8ABBC7F71DEF}">
  <dimension ref="A1:L87"/>
  <sheetViews>
    <sheetView zoomScale="85" zoomScaleNormal="85" workbookViewId="0"/>
  </sheetViews>
  <sheetFormatPr defaultRowHeight="14.5" x14ac:dyDescent="0.35"/>
  <cols>
    <col min="2" max="2" width="12.26953125" bestFit="1" customWidth="1"/>
    <col min="3" max="3" width="10.81640625" customWidth="1"/>
    <col min="4" max="4" width="12.26953125" bestFit="1" customWidth="1"/>
    <col min="5" max="5" width="10.81640625" customWidth="1"/>
    <col min="6" max="6" width="12.26953125" bestFit="1" customWidth="1"/>
    <col min="7" max="7" width="10.81640625" customWidth="1"/>
    <col min="8" max="8" width="12.26953125" bestFit="1" customWidth="1"/>
    <col min="9" max="9" width="10.81640625" customWidth="1"/>
    <col min="10" max="10" width="12.26953125" bestFit="1" customWidth="1"/>
    <col min="11" max="11" width="10.81640625" customWidth="1"/>
    <col min="12" max="12" width="12.26953125" bestFit="1" customWidth="1"/>
  </cols>
  <sheetData>
    <row r="1" spans="1:12" x14ac:dyDescent="0.35">
      <c r="A1" s="25" t="s">
        <v>161</v>
      </c>
      <c r="B1" s="25"/>
      <c r="C1" s="25"/>
      <c r="D1" s="25"/>
      <c r="E1" s="25"/>
      <c r="F1" s="25"/>
      <c r="G1" s="25"/>
      <c r="H1" s="25"/>
      <c r="I1" s="25"/>
      <c r="J1" s="25"/>
      <c r="K1" s="25"/>
      <c r="L1" s="25"/>
    </row>
    <row r="2" spans="1:12" x14ac:dyDescent="0.35">
      <c r="A2" s="26" t="s">
        <v>120</v>
      </c>
      <c r="B2" s="86" t="s">
        <v>119</v>
      </c>
      <c r="C2" s="88"/>
      <c r="D2" s="86" t="s">
        <v>118</v>
      </c>
      <c r="E2" s="88"/>
      <c r="F2" s="86" t="s">
        <v>117</v>
      </c>
      <c r="G2" s="88"/>
      <c r="H2" s="86" t="s">
        <v>116</v>
      </c>
      <c r="I2" s="88"/>
      <c r="J2" s="86" t="s">
        <v>115</v>
      </c>
      <c r="K2" s="88"/>
      <c r="L2" s="48" t="s">
        <v>114</v>
      </c>
    </row>
    <row r="3" spans="1:12" x14ac:dyDescent="0.35">
      <c r="A3" s="47"/>
      <c r="B3" s="27" t="s">
        <v>112</v>
      </c>
      <c r="C3" s="29" t="s">
        <v>113</v>
      </c>
      <c r="D3" s="27" t="s">
        <v>112</v>
      </c>
      <c r="E3" s="29" t="s">
        <v>113</v>
      </c>
      <c r="F3" s="27" t="s">
        <v>112</v>
      </c>
      <c r="G3" s="29" t="s">
        <v>113</v>
      </c>
      <c r="H3" s="28" t="s">
        <v>112</v>
      </c>
      <c r="I3" s="28" t="s">
        <v>113</v>
      </c>
      <c r="J3" s="27" t="s">
        <v>112</v>
      </c>
      <c r="K3" s="29" t="s">
        <v>113</v>
      </c>
      <c r="L3" s="29" t="s">
        <v>112</v>
      </c>
    </row>
    <row r="4" spans="1:12" x14ac:dyDescent="0.35">
      <c r="A4" s="46" t="s">
        <v>27</v>
      </c>
      <c r="B4" s="44"/>
      <c r="C4" s="35"/>
      <c r="D4" s="44">
        <v>10270</v>
      </c>
      <c r="E4" s="35">
        <f t="shared" ref="E4:E35" si="0">D4/$L4</f>
        <v>3.9668088949837752E-4</v>
      </c>
      <c r="F4" s="44">
        <v>11802468</v>
      </c>
      <c r="G4" s="35">
        <f t="shared" ref="G4:G35" si="1">F4/$L4</f>
        <v>0.45587278524986724</v>
      </c>
      <c r="H4" s="45">
        <v>4753138</v>
      </c>
      <c r="I4" s="34">
        <f t="shared" ref="I4:I35" si="2">H4/$L4</f>
        <v>0.18359094544776428</v>
      </c>
      <c r="J4" s="44">
        <v>9323952</v>
      </c>
      <c r="K4" s="35">
        <f t="shared" ref="K4:K35" si="3">J4/$L4</f>
        <v>0.36013958841287008</v>
      </c>
      <c r="L4" s="43">
        <v>25889828</v>
      </c>
    </row>
    <row r="5" spans="1:12" x14ac:dyDescent="0.35">
      <c r="A5" s="46" t="s">
        <v>28</v>
      </c>
      <c r="B5" s="44">
        <v>385514</v>
      </c>
      <c r="C5" s="35">
        <f>B5/$L5</f>
        <v>1.4790139758484063E-2</v>
      </c>
      <c r="D5" s="44">
        <v>246538</v>
      </c>
      <c r="E5" s="35">
        <f t="shared" si="0"/>
        <v>9.4583633169668131E-3</v>
      </c>
      <c r="F5" s="44">
        <v>11020811</v>
      </c>
      <c r="G5" s="35">
        <f t="shared" si="1"/>
        <v>0.4228104165914558</v>
      </c>
      <c r="H5" s="45">
        <v>4329559</v>
      </c>
      <c r="I5" s="34">
        <f t="shared" si="2"/>
        <v>0.16610235348807695</v>
      </c>
      <c r="J5" s="44">
        <v>10083187</v>
      </c>
      <c r="K5" s="35">
        <f t="shared" si="3"/>
        <v>0.38683872684501636</v>
      </c>
      <c r="L5" s="43">
        <v>26065609</v>
      </c>
    </row>
    <row r="6" spans="1:12" x14ac:dyDescent="0.35">
      <c r="A6" s="46" t="s">
        <v>29</v>
      </c>
      <c r="B6" s="44">
        <v>724428</v>
      </c>
      <c r="C6" s="35">
        <f>B6/$L6</f>
        <v>2.7378733132485612E-2</v>
      </c>
      <c r="D6" s="44">
        <v>191611</v>
      </c>
      <c r="E6" s="35">
        <f t="shared" si="0"/>
        <v>7.2416671280633831E-3</v>
      </c>
      <c r="F6" s="44">
        <v>11632876</v>
      </c>
      <c r="G6" s="35">
        <f t="shared" si="1"/>
        <v>0.43964811902258977</v>
      </c>
      <c r="H6" s="45">
        <v>4144868</v>
      </c>
      <c r="I6" s="34">
        <f t="shared" si="2"/>
        <v>0.15664943216079358</v>
      </c>
      <c r="J6" s="44">
        <v>9765732</v>
      </c>
      <c r="K6" s="35">
        <f t="shared" si="3"/>
        <v>0.36908204855606763</v>
      </c>
      <c r="L6" s="43">
        <v>26459515</v>
      </c>
    </row>
    <row r="7" spans="1:12" x14ac:dyDescent="0.35">
      <c r="A7" s="46" t="s">
        <v>30</v>
      </c>
      <c r="B7" s="44">
        <v>547067</v>
      </c>
      <c r="C7" s="35">
        <f>B7/$L7</f>
        <v>2.0046613845361549E-2</v>
      </c>
      <c r="D7" s="44">
        <v>553036</v>
      </c>
      <c r="E7" s="35">
        <f t="shared" si="0"/>
        <v>2.0265340688770062E-2</v>
      </c>
      <c r="F7" s="44">
        <v>14533881</v>
      </c>
      <c r="G7" s="35">
        <f t="shared" si="1"/>
        <v>0.53257663153039236</v>
      </c>
      <c r="H7" s="45">
        <v>4054872</v>
      </c>
      <c r="I7" s="34">
        <f t="shared" si="2"/>
        <v>0.14858591941456692</v>
      </c>
      <c r="J7" s="44">
        <v>7600890</v>
      </c>
      <c r="K7" s="35">
        <f t="shared" si="3"/>
        <v>0.27852549452090908</v>
      </c>
      <c r="L7" s="43">
        <v>27289746</v>
      </c>
    </row>
    <row r="8" spans="1:12" x14ac:dyDescent="0.35">
      <c r="A8" s="46" t="s">
        <v>31</v>
      </c>
      <c r="B8" s="44"/>
      <c r="C8" s="35"/>
      <c r="D8" s="44">
        <v>568473</v>
      </c>
      <c r="E8" s="35">
        <f t="shared" si="0"/>
        <v>2.0748704284984307E-2</v>
      </c>
      <c r="F8" s="44">
        <v>15256715</v>
      </c>
      <c r="G8" s="35">
        <f t="shared" si="1"/>
        <v>0.55685506241331484</v>
      </c>
      <c r="H8" s="45">
        <v>4345834</v>
      </c>
      <c r="I8" s="34">
        <f t="shared" si="2"/>
        <v>0.15861865829622601</v>
      </c>
      <c r="J8" s="44">
        <v>7226978</v>
      </c>
      <c r="K8" s="35">
        <f t="shared" si="3"/>
        <v>0.26377757500547483</v>
      </c>
      <c r="L8" s="43">
        <v>27398000</v>
      </c>
    </row>
    <row r="9" spans="1:12" x14ac:dyDescent="0.35">
      <c r="A9" s="46" t="s">
        <v>32</v>
      </c>
      <c r="B9" s="44">
        <v>709133</v>
      </c>
      <c r="C9" s="35">
        <f t="shared" ref="C9:C17" si="4">B9/$L9</f>
        <v>2.6556804781215779E-2</v>
      </c>
      <c r="D9" s="44">
        <v>230211</v>
      </c>
      <c r="E9" s="35">
        <f t="shared" si="0"/>
        <v>8.6213285596474371E-3</v>
      </c>
      <c r="F9" s="44">
        <v>11842259</v>
      </c>
      <c r="G9" s="35">
        <f t="shared" si="1"/>
        <v>0.44348882428485997</v>
      </c>
      <c r="H9" s="45">
        <v>3652109</v>
      </c>
      <c r="I9" s="34">
        <f t="shared" si="2"/>
        <v>0.13677031777215443</v>
      </c>
      <c r="J9" s="44">
        <v>10268785</v>
      </c>
      <c r="K9" s="35">
        <f t="shared" si="3"/>
        <v>0.38456272460212243</v>
      </c>
      <c r="L9" s="43">
        <v>26702497</v>
      </c>
    </row>
    <row r="10" spans="1:12" x14ac:dyDescent="0.35">
      <c r="A10" s="46" t="s">
        <v>33</v>
      </c>
      <c r="B10" s="44">
        <v>325857</v>
      </c>
      <c r="C10" s="35">
        <f t="shared" si="4"/>
        <v>1.2185949746574339E-2</v>
      </c>
      <c r="D10" s="44">
        <v>101528</v>
      </c>
      <c r="E10" s="35">
        <f t="shared" si="0"/>
        <v>3.7968038307300426E-3</v>
      </c>
      <c r="F10" s="44">
        <v>13653450</v>
      </c>
      <c r="G10" s="35">
        <f t="shared" si="1"/>
        <v>0.51059285382043473</v>
      </c>
      <c r="H10" s="45">
        <v>3895665</v>
      </c>
      <c r="I10" s="34">
        <f t="shared" si="2"/>
        <v>0.14568469580057669</v>
      </c>
      <c r="J10" s="44">
        <v>8763886</v>
      </c>
      <c r="K10" s="35">
        <f t="shared" si="3"/>
        <v>0.32773969680168419</v>
      </c>
      <c r="L10" s="43">
        <v>26740386</v>
      </c>
    </row>
    <row r="11" spans="1:12" x14ac:dyDescent="0.35">
      <c r="A11" s="46" t="s">
        <v>34</v>
      </c>
      <c r="B11" s="44">
        <v>442167</v>
      </c>
      <c r="C11" s="35">
        <f t="shared" si="4"/>
        <v>1.6331895081128704E-2</v>
      </c>
      <c r="D11" s="44">
        <v>116383</v>
      </c>
      <c r="E11" s="35">
        <f t="shared" si="0"/>
        <v>4.2987263753898461E-3</v>
      </c>
      <c r="F11" s="44">
        <v>14564720</v>
      </c>
      <c r="G11" s="35">
        <f t="shared" si="1"/>
        <v>0.53796298440638235</v>
      </c>
      <c r="H11" s="45">
        <v>3586433</v>
      </c>
      <c r="I11" s="34">
        <f t="shared" si="2"/>
        <v>0.13246860908095281</v>
      </c>
      <c r="J11" s="44">
        <v>8364130</v>
      </c>
      <c r="K11" s="35">
        <f t="shared" si="3"/>
        <v>0.30893778505614627</v>
      </c>
      <c r="L11" s="43">
        <v>27073833</v>
      </c>
    </row>
    <row r="12" spans="1:12" x14ac:dyDescent="0.35">
      <c r="A12" s="46" t="s">
        <v>35</v>
      </c>
      <c r="B12" s="44">
        <v>340731</v>
      </c>
      <c r="C12" s="35">
        <f t="shared" si="4"/>
        <v>1.264915888333421E-2</v>
      </c>
      <c r="D12" s="44">
        <v>91606</v>
      </c>
      <c r="E12" s="35">
        <f t="shared" si="0"/>
        <v>3.4007438380033329E-3</v>
      </c>
      <c r="F12" s="44">
        <v>13347218</v>
      </c>
      <c r="G12" s="35">
        <f t="shared" si="1"/>
        <v>0.49549668545714437</v>
      </c>
      <c r="H12" s="45">
        <v>3945646</v>
      </c>
      <c r="I12" s="34">
        <f t="shared" si="2"/>
        <v>0.14647655526321965</v>
      </c>
      <c r="J12" s="44">
        <v>9211847</v>
      </c>
      <c r="K12" s="35">
        <f t="shared" si="3"/>
        <v>0.34197685655829846</v>
      </c>
      <c r="L12" s="43">
        <v>26937048</v>
      </c>
    </row>
    <row r="13" spans="1:12" x14ac:dyDescent="0.35">
      <c r="A13" s="46" t="s">
        <v>36</v>
      </c>
      <c r="B13" s="44">
        <v>241145</v>
      </c>
      <c r="C13" s="35">
        <f t="shared" si="4"/>
        <v>8.9693819530656718E-3</v>
      </c>
      <c r="D13" s="44">
        <v>87186</v>
      </c>
      <c r="E13" s="35">
        <f t="shared" si="0"/>
        <v>3.2428809843039813E-3</v>
      </c>
      <c r="F13" s="44">
        <v>12174179</v>
      </c>
      <c r="G13" s="35">
        <f t="shared" si="1"/>
        <v>0.45281826874283554</v>
      </c>
      <c r="H13" s="45">
        <v>3911194</v>
      </c>
      <c r="I13" s="34">
        <f t="shared" si="2"/>
        <v>0.14547675829288906</v>
      </c>
      <c r="J13" s="44">
        <v>10471649</v>
      </c>
      <c r="K13" s="35">
        <f t="shared" si="3"/>
        <v>0.38949271002690572</v>
      </c>
      <c r="L13" s="43">
        <v>26885353</v>
      </c>
    </row>
    <row r="14" spans="1:12" x14ac:dyDescent="0.35">
      <c r="A14" s="46" t="s">
        <v>37</v>
      </c>
      <c r="B14" s="44">
        <v>383906</v>
      </c>
      <c r="C14" s="35">
        <f t="shared" si="4"/>
        <v>1.4231462614135363E-2</v>
      </c>
      <c r="D14" s="44">
        <v>155179</v>
      </c>
      <c r="E14" s="35">
        <f t="shared" si="0"/>
        <v>5.7525126906037187E-3</v>
      </c>
      <c r="F14" s="44">
        <v>11574335</v>
      </c>
      <c r="G14" s="35">
        <f t="shared" si="1"/>
        <v>0.42906262427776176</v>
      </c>
      <c r="H14" s="45">
        <v>3617308</v>
      </c>
      <c r="I14" s="34">
        <f t="shared" si="2"/>
        <v>0.13409424068863929</v>
      </c>
      <c r="J14" s="44">
        <v>11245136</v>
      </c>
      <c r="K14" s="35">
        <f t="shared" si="3"/>
        <v>0.41685915972885984</v>
      </c>
      <c r="L14" s="43">
        <v>26975864</v>
      </c>
    </row>
    <row r="15" spans="1:12" x14ac:dyDescent="0.35">
      <c r="A15" s="46" t="s">
        <v>38</v>
      </c>
      <c r="B15" s="44">
        <v>228408</v>
      </c>
      <c r="C15" s="35">
        <f t="shared" si="4"/>
        <v>8.4303136077547892E-3</v>
      </c>
      <c r="D15" s="44">
        <v>79422</v>
      </c>
      <c r="E15" s="35">
        <f t="shared" si="0"/>
        <v>2.9313875492762991E-3</v>
      </c>
      <c r="F15" s="44">
        <v>13909180</v>
      </c>
      <c r="G15" s="35">
        <f t="shared" si="1"/>
        <v>0.51337409121707989</v>
      </c>
      <c r="H15" s="45">
        <v>3525665</v>
      </c>
      <c r="I15" s="34">
        <f t="shared" si="2"/>
        <v>0.1301288117136212</v>
      </c>
      <c r="J15" s="44">
        <v>9350979</v>
      </c>
      <c r="K15" s="35">
        <f t="shared" si="3"/>
        <v>0.34513539591226788</v>
      </c>
      <c r="L15" s="43">
        <v>27093654</v>
      </c>
    </row>
    <row r="16" spans="1:12" x14ac:dyDescent="0.35">
      <c r="A16" s="46" t="s">
        <v>39</v>
      </c>
      <c r="B16" s="44">
        <v>358384</v>
      </c>
      <c r="C16" s="35">
        <f t="shared" si="4"/>
        <v>1.3212751272383184E-2</v>
      </c>
      <c r="D16" s="44">
        <v>174654</v>
      </c>
      <c r="E16" s="35">
        <f t="shared" si="0"/>
        <v>6.4390705520525823E-3</v>
      </c>
      <c r="F16" s="44">
        <v>13390693</v>
      </c>
      <c r="G16" s="35">
        <f t="shared" si="1"/>
        <v>0.4936824634298479</v>
      </c>
      <c r="H16" s="45">
        <v>3837629</v>
      </c>
      <c r="I16" s="34">
        <f t="shared" si="2"/>
        <v>0.14148409932554079</v>
      </c>
      <c r="J16" s="44">
        <v>9362741</v>
      </c>
      <c r="K16" s="35">
        <f t="shared" si="3"/>
        <v>0.34518161542017556</v>
      </c>
      <c r="L16" s="43">
        <v>27124101</v>
      </c>
    </row>
    <row r="17" spans="1:12" x14ac:dyDescent="0.35">
      <c r="A17" s="46" t="s">
        <v>40</v>
      </c>
      <c r="B17" s="44">
        <v>364311</v>
      </c>
      <c r="C17" s="35">
        <f t="shared" si="4"/>
        <v>1.3513862400465785E-2</v>
      </c>
      <c r="D17" s="44">
        <v>119006</v>
      </c>
      <c r="E17" s="35">
        <f t="shared" si="0"/>
        <v>4.41444455102874E-3</v>
      </c>
      <c r="F17" s="44">
        <v>10029883</v>
      </c>
      <c r="G17" s="35">
        <f t="shared" si="1"/>
        <v>0.37205151300611561</v>
      </c>
      <c r="H17" s="45">
        <v>4256912</v>
      </c>
      <c r="I17" s="34">
        <f t="shared" si="2"/>
        <v>0.15790718100439352</v>
      </c>
      <c r="J17" s="44">
        <v>12188206</v>
      </c>
      <c r="K17" s="35">
        <f t="shared" si="3"/>
        <v>0.45211299903799634</v>
      </c>
      <c r="L17" s="43">
        <v>26958318</v>
      </c>
    </row>
    <row r="18" spans="1:12" x14ac:dyDescent="0.35">
      <c r="A18" s="46" t="s">
        <v>41</v>
      </c>
      <c r="B18" s="44"/>
      <c r="C18" s="35"/>
      <c r="D18" s="44">
        <v>20397</v>
      </c>
      <c r="E18" s="35">
        <f t="shared" si="0"/>
        <v>7.6149872596338814E-4</v>
      </c>
      <c r="F18" s="44">
        <v>11016000</v>
      </c>
      <c r="G18" s="35">
        <f t="shared" si="1"/>
        <v>0.41126979287212251</v>
      </c>
      <c r="H18" s="45">
        <v>4042123</v>
      </c>
      <c r="I18" s="34">
        <f t="shared" si="2"/>
        <v>0.15090805092353327</v>
      </c>
      <c r="J18" s="44">
        <v>11706817</v>
      </c>
      <c r="K18" s="35">
        <f t="shared" si="3"/>
        <v>0.4370606574783808</v>
      </c>
      <c r="L18" s="43">
        <v>26785337</v>
      </c>
    </row>
    <row r="19" spans="1:12" x14ac:dyDescent="0.35">
      <c r="A19" s="46" t="s">
        <v>42</v>
      </c>
      <c r="B19" s="44">
        <v>400537</v>
      </c>
      <c r="C19" s="35">
        <f t="shared" ref="C19:C50" si="5">B19/$L19</f>
        <v>1.4830505572070839E-2</v>
      </c>
      <c r="D19" s="44">
        <v>252220</v>
      </c>
      <c r="E19" s="35">
        <f t="shared" si="0"/>
        <v>9.3388378985904096E-3</v>
      </c>
      <c r="F19" s="44">
        <v>12847673</v>
      </c>
      <c r="G19" s="35">
        <f t="shared" si="1"/>
        <v>0.47570508096541414</v>
      </c>
      <c r="H19" s="45">
        <v>2703657</v>
      </c>
      <c r="I19" s="34">
        <f t="shared" si="2"/>
        <v>0.10010710671790204</v>
      </c>
      <c r="J19" s="44">
        <v>10803556</v>
      </c>
      <c r="K19" s="35">
        <f t="shared" si="3"/>
        <v>0.4000184688460226</v>
      </c>
      <c r="L19" s="43">
        <v>27007643</v>
      </c>
    </row>
    <row r="20" spans="1:12" x14ac:dyDescent="0.35">
      <c r="A20" s="46" t="s">
        <v>43</v>
      </c>
      <c r="B20" s="44">
        <v>468815</v>
      </c>
      <c r="C20" s="35">
        <f t="shared" si="5"/>
        <v>1.719673629006738E-2</v>
      </c>
      <c r="D20" s="44">
        <v>198249</v>
      </c>
      <c r="E20" s="35">
        <f t="shared" si="0"/>
        <v>7.2720279273691497E-3</v>
      </c>
      <c r="F20" s="44">
        <v>14591992</v>
      </c>
      <c r="G20" s="35">
        <f t="shared" si="1"/>
        <v>0.53525300677404286</v>
      </c>
      <c r="H20" s="45">
        <v>2036649</v>
      </c>
      <c r="I20" s="34">
        <f t="shared" si="2"/>
        <v>7.4706900949051205E-2</v>
      </c>
      <c r="J20" s="44">
        <v>9966154</v>
      </c>
      <c r="K20" s="35">
        <f t="shared" si="3"/>
        <v>0.36557132805946946</v>
      </c>
      <c r="L20" s="43">
        <v>27261859</v>
      </c>
    </row>
    <row r="21" spans="1:12" x14ac:dyDescent="0.35">
      <c r="A21" s="46" t="s">
        <v>44</v>
      </c>
      <c r="B21" s="44">
        <v>189834</v>
      </c>
      <c r="C21" s="35">
        <f t="shared" si="5"/>
        <v>7.0649037839777109E-3</v>
      </c>
      <c r="D21" s="44">
        <v>106742</v>
      </c>
      <c r="E21" s="35">
        <f t="shared" si="0"/>
        <v>3.9725336857957417E-3</v>
      </c>
      <c r="F21" s="44">
        <v>12245907</v>
      </c>
      <c r="G21" s="35">
        <f t="shared" si="1"/>
        <v>0.45574636104459226</v>
      </c>
      <c r="H21" s="45">
        <v>4474607</v>
      </c>
      <c r="I21" s="34">
        <f t="shared" si="2"/>
        <v>0.16652795561444816</v>
      </c>
      <c r="J21" s="44">
        <v>9852915</v>
      </c>
      <c r="K21" s="35">
        <f t="shared" si="3"/>
        <v>0.36668824587118609</v>
      </c>
      <c r="L21" s="43">
        <v>26870005</v>
      </c>
    </row>
    <row r="22" spans="1:12" x14ac:dyDescent="0.35">
      <c r="A22" s="46" t="s">
        <v>45</v>
      </c>
      <c r="B22" s="44">
        <v>546152</v>
      </c>
      <c r="C22" s="35">
        <f t="shared" si="5"/>
        <v>2.0116732238415942E-2</v>
      </c>
      <c r="D22" s="44">
        <v>136498</v>
      </c>
      <c r="E22" s="35">
        <f t="shared" si="0"/>
        <v>5.0277097164878994E-3</v>
      </c>
      <c r="F22" s="44">
        <v>11908920</v>
      </c>
      <c r="G22" s="35">
        <f t="shared" si="1"/>
        <v>0.43864813255049212</v>
      </c>
      <c r="H22" s="45">
        <v>3724399</v>
      </c>
      <c r="I22" s="34">
        <f t="shared" si="2"/>
        <v>0.13718294070519579</v>
      </c>
      <c r="J22" s="44">
        <v>10833172</v>
      </c>
      <c r="K22" s="35">
        <f t="shared" si="3"/>
        <v>0.39902448478940827</v>
      </c>
      <c r="L22" s="43">
        <v>27149141</v>
      </c>
    </row>
    <row r="23" spans="1:12" x14ac:dyDescent="0.35">
      <c r="A23" s="46" t="s">
        <v>46</v>
      </c>
      <c r="B23" s="44">
        <v>263887</v>
      </c>
      <c r="C23" s="35">
        <f t="shared" si="5"/>
        <v>9.7418219854405186E-3</v>
      </c>
      <c r="D23" s="44">
        <v>128890</v>
      </c>
      <c r="E23" s="35">
        <f t="shared" si="0"/>
        <v>4.7581860254708591E-3</v>
      </c>
      <c r="F23" s="44">
        <v>12038069</v>
      </c>
      <c r="G23" s="35">
        <f t="shared" si="1"/>
        <v>0.44440508720190824</v>
      </c>
      <c r="H23" s="45">
        <v>3563191</v>
      </c>
      <c r="I23" s="34">
        <f t="shared" si="2"/>
        <v>0.13154104757765175</v>
      </c>
      <c r="J23" s="44">
        <v>11094017</v>
      </c>
      <c r="K23" s="35">
        <f t="shared" si="3"/>
        <v>0.40955385720952858</v>
      </c>
      <c r="L23" s="43">
        <v>27088054</v>
      </c>
    </row>
    <row r="24" spans="1:12" x14ac:dyDescent="0.35">
      <c r="A24" s="46" t="s">
        <v>47</v>
      </c>
      <c r="B24" s="44">
        <v>245304</v>
      </c>
      <c r="C24" s="35">
        <f t="shared" si="5"/>
        <v>9.0620201118891876E-3</v>
      </c>
      <c r="D24" s="44">
        <v>101767</v>
      </c>
      <c r="E24" s="35">
        <f t="shared" si="0"/>
        <v>3.7594764077496776E-3</v>
      </c>
      <c r="F24" s="44">
        <v>13818258</v>
      </c>
      <c r="G24" s="35">
        <f t="shared" si="1"/>
        <v>0.51047407260898181</v>
      </c>
      <c r="H24" s="45">
        <v>3774639</v>
      </c>
      <c r="I24" s="34">
        <f t="shared" si="2"/>
        <v>0.13944270999707012</v>
      </c>
      <c r="J24" s="44">
        <v>9129493</v>
      </c>
      <c r="K24" s="35">
        <f t="shared" si="3"/>
        <v>0.33726172087430922</v>
      </c>
      <c r="L24" s="43">
        <v>27069461</v>
      </c>
    </row>
    <row r="25" spans="1:12" x14ac:dyDescent="0.35">
      <c r="A25" s="46" t="s">
        <v>48</v>
      </c>
      <c r="B25" s="44">
        <v>324021</v>
      </c>
      <c r="C25" s="35">
        <f t="shared" si="5"/>
        <v>1.1902887986132125E-2</v>
      </c>
      <c r="D25" s="44">
        <v>96769</v>
      </c>
      <c r="E25" s="35">
        <f t="shared" si="0"/>
        <v>3.5548022119863206E-3</v>
      </c>
      <c r="F25" s="44">
        <v>12554292</v>
      </c>
      <c r="G25" s="35">
        <f t="shared" si="1"/>
        <v>0.46118100808649637</v>
      </c>
      <c r="H25" s="45">
        <v>4294022</v>
      </c>
      <c r="I25" s="34">
        <f t="shared" si="2"/>
        <v>0.15774058741867666</v>
      </c>
      <c r="J25" s="44">
        <v>9952945</v>
      </c>
      <c r="K25" s="35">
        <f t="shared" si="3"/>
        <v>0.3656207142967085</v>
      </c>
      <c r="L25" s="43">
        <v>27222049</v>
      </c>
    </row>
    <row r="26" spans="1:12" x14ac:dyDescent="0.35">
      <c r="A26" s="46" t="s">
        <v>49</v>
      </c>
      <c r="B26" s="44">
        <v>320896</v>
      </c>
      <c r="C26" s="35">
        <f t="shared" si="5"/>
        <v>1.1739152845492349E-2</v>
      </c>
      <c r="D26" s="44">
        <v>215658</v>
      </c>
      <c r="E26" s="35">
        <f t="shared" si="0"/>
        <v>7.8892919336893859E-3</v>
      </c>
      <c r="F26" s="44">
        <v>12131301</v>
      </c>
      <c r="G26" s="35">
        <f t="shared" si="1"/>
        <v>0.44379237090420004</v>
      </c>
      <c r="H26" s="45">
        <v>3763707</v>
      </c>
      <c r="I26" s="34">
        <f t="shared" si="2"/>
        <v>0.13768551723502154</v>
      </c>
      <c r="J26" s="44">
        <v>10903971</v>
      </c>
      <c r="K26" s="35">
        <f t="shared" si="3"/>
        <v>0.39889366708159668</v>
      </c>
      <c r="L26" s="43">
        <v>27335533</v>
      </c>
    </row>
    <row r="27" spans="1:12" x14ac:dyDescent="0.35">
      <c r="A27" s="46" t="s">
        <v>50</v>
      </c>
      <c r="B27" s="44">
        <v>215441</v>
      </c>
      <c r="C27" s="35">
        <f t="shared" si="5"/>
        <v>7.8778148686995501E-3</v>
      </c>
      <c r="D27" s="44">
        <v>85168</v>
      </c>
      <c r="E27" s="35">
        <f t="shared" si="0"/>
        <v>3.1142527965308522E-3</v>
      </c>
      <c r="F27" s="44">
        <v>12568068</v>
      </c>
      <c r="G27" s="35">
        <f t="shared" si="1"/>
        <v>0.45956393147649255</v>
      </c>
      <c r="H27" s="45">
        <v>3754328</v>
      </c>
      <c r="I27" s="34">
        <f t="shared" si="2"/>
        <v>0.13728074479962055</v>
      </c>
      <c r="J27" s="44">
        <v>10724807</v>
      </c>
      <c r="K27" s="35">
        <f t="shared" si="3"/>
        <v>0.39216325605865654</v>
      </c>
      <c r="L27" s="43">
        <v>27347812</v>
      </c>
    </row>
    <row r="28" spans="1:12" x14ac:dyDescent="0.35">
      <c r="A28" s="46" t="s">
        <v>51</v>
      </c>
      <c r="B28" s="44">
        <v>247664</v>
      </c>
      <c r="C28" s="35">
        <f t="shared" si="5"/>
        <v>9.0579026382260584E-3</v>
      </c>
      <c r="D28" s="44">
        <v>124657</v>
      </c>
      <c r="E28" s="35">
        <f t="shared" si="0"/>
        <v>4.5591243344747148E-3</v>
      </c>
      <c r="F28" s="44">
        <v>14345198</v>
      </c>
      <c r="G28" s="35">
        <f t="shared" si="1"/>
        <v>0.52465197529748031</v>
      </c>
      <c r="H28" s="45">
        <v>3781188</v>
      </c>
      <c r="I28" s="34">
        <f t="shared" si="2"/>
        <v>0.13829071952657113</v>
      </c>
      <c r="J28" s="44">
        <v>8843605</v>
      </c>
      <c r="K28" s="35">
        <f t="shared" si="3"/>
        <v>0.32344027820324778</v>
      </c>
      <c r="L28" s="43">
        <v>27342312</v>
      </c>
    </row>
    <row r="29" spans="1:12" x14ac:dyDescent="0.35">
      <c r="A29" s="46" t="s">
        <v>52</v>
      </c>
      <c r="B29" s="44">
        <v>364463</v>
      </c>
      <c r="C29" s="35">
        <f t="shared" si="5"/>
        <v>1.3115664374041304E-2</v>
      </c>
      <c r="D29" s="44">
        <v>100589</v>
      </c>
      <c r="E29" s="35">
        <f t="shared" si="0"/>
        <v>3.6198230375111893E-3</v>
      </c>
      <c r="F29" s="44">
        <v>13243288</v>
      </c>
      <c r="G29" s="35">
        <f t="shared" si="1"/>
        <v>0.47657655404463195</v>
      </c>
      <c r="H29" s="45">
        <v>4356959</v>
      </c>
      <c r="I29" s="34">
        <f t="shared" si="2"/>
        <v>0.15679070834476647</v>
      </c>
      <c r="J29" s="44">
        <v>9723076</v>
      </c>
      <c r="K29" s="35">
        <f t="shared" si="3"/>
        <v>0.34989725019904905</v>
      </c>
      <c r="L29" s="43">
        <v>27788375</v>
      </c>
    </row>
    <row r="30" spans="1:12" x14ac:dyDescent="0.35">
      <c r="A30" s="46" t="s">
        <v>53</v>
      </c>
      <c r="B30" s="44">
        <v>257739</v>
      </c>
      <c r="C30" s="35">
        <f t="shared" si="5"/>
        <v>9.1916767321754186E-3</v>
      </c>
      <c r="D30" s="44">
        <v>99701</v>
      </c>
      <c r="E30" s="35">
        <f t="shared" si="0"/>
        <v>3.5556099848087462E-3</v>
      </c>
      <c r="F30" s="44">
        <v>14345422</v>
      </c>
      <c r="G30" s="35">
        <f t="shared" si="1"/>
        <v>0.51159693182109567</v>
      </c>
      <c r="H30" s="45">
        <v>3961475</v>
      </c>
      <c r="I30" s="34">
        <f t="shared" si="2"/>
        <v>0.1412770189323099</v>
      </c>
      <c r="J30" s="44">
        <v>9376140</v>
      </c>
      <c r="K30" s="35">
        <f t="shared" si="3"/>
        <v>0.3343787625296103</v>
      </c>
      <c r="L30" s="43">
        <v>28040477</v>
      </c>
    </row>
    <row r="31" spans="1:12" x14ac:dyDescent="0.35">
      <c r="A31" s="46" t="s">
        <v>54</v>
      </c>
      <c r="B31" s="44">
        <v>217274</v>
      </c>
      <c r="C31" s="35">
        <f t="shared" si="5"/>
        <v>7.6904309361790222E-3</v>
      </c>
      <c r="D31" s="44">
        <v>71512</v>
      </c>
      <c r="E31" s="35">
        <f t="shared" si="0"/>
        <v>2.5311730676842799E-3</v>
      </c>
      <c r="F31" s="44">
        <v>14435478</v>
      </c>
      <c r="G31" s="35">
        <f t="shared" si="1"/>
        <v>0.51094492019170112</v>
      </c>
      <c r="H31" s="45">
        <v>3979590</v>
      </c>
      <c r="I31" s="34">
        <f t="shared" si="2"/>
        <v>0.14085791235632739</v>
      </c>
      <c r="J31" s="44">
        <v>9548659</v>
      </c>
      <c r="K31" s="35">
        <f t="shared" si="3"/>
        <v>0.33797556344810814</v>
      </c>
      <c r="L31" s="43">
        <v>28252513</v>
      </c>
    </row>
    <row r="32" spans="1:12" x14ac:dyDescent="0.35">
      <c r="A32" s="46" t="s">
        <v>55</v>
      </c>
      <c r="B32" s="44">
        <v>166088</v>
      </c>
      <c r="C32" s="35">
        <f t="shared" si="5"/>
        <v>5.882427943020266E-3</v>
      </c>
      <c r="D32" s="44">
        <v>83248</v>
      </c>
      <c r="E32" s="35">
        <f t="shared" si="0"/>
        <v>2.948439149129083E-3</v>
      </c>
      <c r="F32" s="44">
        <v>14979552</v>
      </c>
      <c r="G32" s="35">
        <f t="shared" si="1"/>
        <v>0.53053884241320937</v>
      </c>
      <c r="H32" s="45">
        <v>4014250</v>
      </c>
      <c r="I32" s="34">
        <f t="shared" si="2"/>
        <v>0.14217484929837859</v>
      </c>
      <c r="J32" s="44">
        <v>8991462</v>
      </c>
      <c r="K32" s="35">
        <f t="shared" si="3"/>
        <v>0.31845544119626273</v>
      </c>
      <c r="L32" s="43">
        <v>28234600</v>
      </c>
    </row>
    <row r="33" spans="1:12" x14ac:dyDescent="0.35">
      <c r="A33" s="46" t="s">
        <v>56</v>
      </c>
      <c r="B33" s="44">
        <v>295985</v>
      </c>
      <c r="C33" s="35">
        <f t="shared" si="5"/>
        <v>1.0490040867159227E-2</v>
      </c>
      <c r="D33" s="44">
        <v>68932</v>
      </c>
      <c r="E33" s="35">
        <f t="shared" si="0"/>
        <v>2.4430275083366384E-3</v>
      </c>
      <c r="F33" s="44">
        <v>11009710</v>
      </c>
      <c r="G33" s="35">
        <f t="shared" si="1"/>
        <v>0.39019648913144794</v>
      </c>
      <c r="H33" s="45">
        <v>4761904</v>
      </c>
      <c r="I33" s="34">
        <f t="shared" si="2"/>
        <v>0.16876722660097301</v>
      </c>
      <c r="J33" s="44">
        <v>12079279</v>
      </c>
      <c r="K33" s="35">
        <f t="shared" si="3"/>
        <v>0.42810321589208322</v>
      </c>
      <c r="L33" s="43">
        <v>28215810</v>
      </c>
    </row>
    <row r="34" spans="1:12" x14ac:dyDescent="0.35">
      <c r="A34" s="46" t="s">
        <v>57</v>
      </c>
      <c r="B34" s="44">
        <v>322616</v>
      </c>
      <c r="C34" s="35">
        <f t="shared" si="5"/>
        <v>1.1376232272946638E-2</v>
      </c>
      <c r="D34" s="44">
        <v>79799</v>
      </c>
      <c r="E34" s="35">
        <f t="shared" si="0"/>
        <v>2.8139086689713739E-3</v>
      </c>
      <c r="F34" s="44">
        <v>12525102</v>
      </c>
      <c r="G34" s="35">
        <f t="shared" si="1"/>
        <v>0.44166584916541174</v>
      </c>
      <c r="H34" s="45">
        <v>4037457</v>
      </c>
      <c r="I34" s="34">
        <f t="shared" si="2"/>
        <v>0.14237064691160486</v>
      </c>
      <c r="J34" s="44">
        <v>11393800</v>
      </c>
      <c r="K34" s="35">
        <f t="shared" si="3"/>
        <v>0.40177336298106542</v>
      </c>
      <c r="L34" s="43">
        <v>28358774</v>
      </c>
    </row>
    <row r="35" spans="1:12" x14ac:dyDescent="0.35">
      <c r="A35" s="46" t="s">
        <v>58</v>
      </c>
      <c r="B35" s="44">
        <v>862301</v>
      </c>
      <c r="C35" s="35">
        <f t="shared" si="5"/>
        <v>2.9552390951186964E-2</v>
      </c>
      <c r="D35" s="44">
        <v>76350</v>
      </c>
      <c r="E35" s="35">
        <f t="shared" si="0"/>
        <v>2.6166327641080375E-3</v>
      </c>
      <c r="F35" s="44">
        <v>11554380</v>
      </c>
      <c r="G35" s="35">
        <f t="shared" si="1"/>
        <v>0.39598650002560087</v>
      </c>
      <c r="H35" s="45">
        <v>4045869</v>
      </c>
      <c r="I35" s="34">
        <f t="shared" si="2"/>
        <v>0.1386581975728752</v>
      </c>
      <c r="J35" s="44">
        <v>12639822</v>
      </c>
      <c r="K35" s="35">
        <f t="shared" si="3"/>
        <v>0.43318627868622894</v>
      </c>
      <c r="L35" s="43">
        <v>29178722</v>
      </c>
    </row>
    <row r="36" spans="1:12" x14ac:dyDescent="0.35">
      <c r="A36" s="46" t="s">
        <v>59</v>
      </c>
      <c r="B36" s="44">
        <v>154329</v>
      </c>
      <c r="C36" s="35">
        <f t="shared" si="5"/>
        <v>5.272213927077358E-3</v>
      </c>
      <c r="D36" s="44">
        <v>757801</v>
      </c>
      <c r="E36" s="35">
        <f t="shared" ref="E36:E67" si="6">D36/$L36</f>
        <v>2.5888128518639718E-2</v>
      </c>
      <c r="F36" s="44">
        <v>15131784</v>
      </c>
      <c r="G36" s="35">
        <f t="shared" ref="G36:G67" si="7">F36/$L36</f>
        <v>0.51693461595893409</v>
      </c>
      <c r="H36" s="45">
        <v>3995701</v>
      </c>
      <c r="I36" s="34">
        <f t="shared" ref="I36:I67" si="8">H36/$L36</f>
        <v>0.13650182701006894</v>
      </c>
      <c r="J36" s="44">
        <v>9232528</v>
      </c>
      <c r="K36" s="35">
        <f t="shared" ref="K36:K67" si="9">J36/$L36</f>
        <v>0.31540321458527992</v>
      </c>
      <c r="L36" s="43">
        <v>29272143</v>
      </c>
    </row>
    <row r="37" spans="1:12" x14ac:dyDescent="0.35">
      <c r="A37" s="46" t="s">
        <v>60</v>
      </c>
      <c r="B37" s="44">
        <v>264078</v>
      </c>
      <c r="C37" s="35">
        <f t="shared" si="5"/>
        <v>9.1956775113316309E-3</v>
      </c>
      <c r="D37" s="44">
        <v>78826</v>
      </c>
      <c r="E37" s="35">
        <f t="shared" si="6"/>
        <v>2.7448650607329165E-3</v>
      </c>
      <c r="F37" s="44">
        <v>12389768</v>
      </c>
      <c r="G37" s="35">
        <f t="shared" si="7"/>
        <v>0.43143431474116084</v>
      </c>
      <c r="H37" s="45">
        <v>4556826</v>
      </c>
      <c r="I37" s="34">
        <f t="shared" si="8"/>
        <v>0.15867699078019096</v>
      </c>
      <c r="J37" s="44">
        <v>11428125</v>
      </c>
      <c r="K37" s="35">
        <f t="shared" si="9"/>
        <v>0.39794815190658361</v>
      </c>
      <c r="L37" s="43">
        <v>28717623</v>
      </c>
    </row>
    <row r="38" spans="1:12" x14ac:dyDescent="0.35">
      <c r="A38" s="46" t="s">
        <v>61</v>
      </c>
      <c r="B38" s="44">
        <v>377826</v>
      </c>
      <c r="C38" s="35">
        <f t="shared" si="5"/>
        <v>1.2995118464125347E-2</v>
      </c>
      <c r="D38" s="44">
        <v>117112</v>
      </c>
      <c r="E38" s="35">
        <f t="shared" si="6"/>
        <v>4.0280031378747035E-3</v>
      </c>
      <c r="F38" s="44">
        <v>14333739</v>
      </c>
      <c r="G38" s="35">
        <f t="shared" si="7"/>
        <v>0.49300110722621948</v>
      </c>
      <c r="H38" s="45">
        <v>3956090</v>
      </c>
      <c r="I38" s="34">
        <f t="shared" si="8"/>
        <v>0.13606755015467872</v>
      </c>
      <c r="J38" s="44">
        <v>10289689</v>
      </c>
      <c r="K38" s="35">
        <f t="shared" si="9"/>
        <v>0.35390822101710173</v>
      </c>
      <c r="L38" s="43">
        <v>29074456</v>
      </c>
    </row>
    <row r="39" spans="1:12" x14ac:dyDescent="0.35">
      <c r="A39" s="46" t="s">
        <v>62</v>
      </c>
      <c r="B39" s="44">
        <v>230264</v>
      </c>
      <c r="C39" s="35">
        <f t="shared" si="5"/>
        <v>7.9215114528974808E-3</v>
      </c>
      <c r="D39" s="44">
        <v>69116</v>
      </c>
      <c r="E39" s="35">
        <f t="shared" si="6"/>
        <v>2.3777194245668547E-3</v>
      </c>
      <c r="F39" s="44">
        <v>12545623</v>
      </c>
      <c r="G39" s="35">
        <f t="shared" si="7"/>
        <v>0.43159285115447504</v>
      </c>
      <c r="H39" s="45">
        <v>4090443</v>
      </c>
      <c r="I39" s="34">
        <f t="shared" si="8"/>
        <v>0.14071887516904216</v>
      </c>
      <c r="J39" s="44">
        <v>12132744</v>
      </c>
      <c r="K39" s="35">
        <f t="shared" si="9"/>
        <v>0.41738904279901845</v>
      </c>
      <c r="L39" s="43">
        <v>29068190</v>
      </c>
    </row>
    <row r="40" spans="1:12" x14ac:dyDescent="0.35">
      <c r="A40" s="46" t="s">
        <v>63</v>
      </c>
      <c r="B40" s="44">
        <v>282820</v>
      </c>
      <c r="C40" s="35">
        <f t="shared" si="5"/>
        <v>9.6402284599845824E-3</v>
      </c>
      <c r="D40" s="44">
        <v>92349</v>
      </c>
      <c r="E40" s="35">
        <f t="shared" si="6"/>
        <v>3.1478164841634826E-3</v>
      </c>
      <c r="F40" s="44">
        <v>17031410</v>
      </c>
      <c r="G40" s="35">
        <f t="shared" si="7"/>
        <v>0.58053420336491757</v>
      </c>
      <c r="H40" s="45">
        <v>4060770</v>
      </c>
      <c r="I40" s="34">
        <f t="shared" si="8"/>
        <v>0.13841577867000773</v>
      </c>
      <c r="J40" s="44">
        <v>7870130</v>
      </c>
      <c r="K40" s="35">
        <f t="shared" si="9"/>
        <v>0.26826197302092658</v>
      </c>
      <c r="L40" s="43">
        <v>29337479</v>
      </c>
    </row>
    <row r="41" spans="1:12" x14ac:dyDescent="0.35">
      <c r="A41" s="46" t="s">
        <v>64</v>
      </c>
      <c r="B41" s="44">
        <v>274078</v>
      </c>
      <c r="C41" s="35">
        <f t="shared" si="5"/>
        <v>9.332783514141442E-3</v>
      </c>
      <c r="D41" s="44">
        <v>103749</v>
      </c>
      <c r="E41" s="35">
        <f t="shared" si="6"/>
        <v>3.5328153182986616E-3</v>
      </c>
      <c r="F41" s="44">
        <v>12726130</v>
      </c>
      <c r="G41" s="35">
        <f t="shared" si="7"/>
        <v>0.43334458169871654</v>
      </c>
      <c r="H41" s="45">
        <v>4492594</v>
      </c>
      <c r="I41" s="34">
        <f t="shared" si="8"/>
        <v>0.15297983500657025</v>
      </c>
      <c r="J41" s="44">
        <v>11770679</v>
      </c>
      <c r="K41" s="35">
        <f t="shared" si="9"/>
        <v>0.40080998446227306</v>
      </c>
      <c r="L41" s="43">
        <v>29367230</v>
      </c>
    </row>
    <row r="42" spans="1:12" x14ac:dyDescent="0.35">
      <c r="A42" s="46" t="s">
        <v>65</v>
      </c>
      <c r="B42" s="44">
        <v>294934</v>
      </c>
      <c r="C42" s="35">
        <f t="shared" si="5"/>
        <v>1.0044535517115769E-2</v>
      </c>
      <c r="D42" s="44">
        <v>75528</v>
      </c>
      <c r="E42" s="35">
        <f t="shared" si="6"/>
        <v>2.57224897277601E-3</v>
      </c>
      <c r="F42" s="44">
        <v>13142401</v>
      </c>
      <c r="G42" s="35">
        <f t="shared" si="7"/>
        <v>0.44758933735913048</v>
      </c>
      <c r="H42" s="45">
        <v>4338969</v>
      </c>
      <c r="I42" s="34">
        <f t="shared" si="8"/>
        <v>0.14777180056610728</v>
      </c>
      <c r="J42" s="44">
        <v>11510800</v>
      </c>
      <c r="K42" s="35">
        <f t="shared" si="9"/>
        <v>0.39202207758487045</v>
      </c>
      <c r="L42" s="43">
        <v>29362632</v>
      </c>
    </row>
    <row r="43" spans="1:12" x14ac:dyDescent="0.35">
      <c r="A43" s="46" t="s">
        <v>66</v>
      </c>
      <c r="B43" s="44">
        <v>164811</v>
      </c>
      <c r="C43" s="35">
        <f t="shared" si="5"/>
        <v>5.6268901785943822E-3</v>
      </c>
      <c r="D43" s="44">
        <v>122971</v>
      </c>
      <c r="E43" s="35">
        <f t="shared" si="6"/>
        <v>4.1984109807714888E-3</v>
      </c>
      <c r="F43" s="44">
        <v>11834447</v>
      </c>
      <c r="G43" s="35">
        <f t="shared" si="7"/>
        <v>0.40404544352862221</v>
      </c>
      <c r="H43" s="45">
        <v>4178957</v>
      </c>
      <c r="I43" s="34">
        <f t="shared" si="8"/>
        <v>0.14267574433786728</v>
      </c>
      <c r="J43" s="44">
        <v>12988705</v>
      </c>
      <c r="K43" s="35">
        <f t="shared" si="9"/>
        <v>0.44345351097414465</v>
      </c>
      <c r="L43" s="43">
        <v>29289891</v>
      </c>
    </row>
    <row r="44" spans="1:12" x14ac:dyDescent="0.35">
      <c r="A44" s="46" t="s">
        <v>67</v>
      </c>
      <c r="B44" s="44">
        <v>191853</v>
      </c>
      <c r="C44" s="35">
        <f t="shared" si="5"/>
        <v>6.563737513313299E-3</v>
      </c>
      <c r="D44" s="44">
        <v>87520</v>
      </c>
      <c r="E44" s="35">
        <f t="shared" si="6"/>
        <v>2.9942628322996252E-3</v>
      </c>
      <c r="F44" s="44">
        <v>15505447</v>
      </c>
      <c r="G44" s="35">
        <f t="shared" si="7"/>
        <v>0.53047741830772077</v>
      </c>
      <c r="H44" s="45">
        <v>4393585</v>
      </c>
      <c r="I44" s="34">
        <f t="shared" si="8"/>
        <v>0.15031476537990343</v>
      </c>
      <c r="J44" s="44">
        <v>9050826</v>
      </c>
      <c r="K44" s="35">
        <f t="shared" si="9"/>
        <v>0.30964981596676289</v>
      </c>
      <c r="L44" s="43">
        <v>29229231</v>
      </c>
    </row>
    <row r="45" spans="1:12" x14ac:dyDescent="0.35">
      <c r="A45" s="46" t="s">
        <v>68</v>
      </c>
      <c r="B45" s="44">
        <v>257355</v>
      </c>
      <c r="C45" s="35">
        <f t="shared" si="5"/>
        <v>8.8101068431068394E-3</v>
      </c>
      <c r="D45" s="44">
        <v>81204</v>
      </c>
      <c r="E45" s="35">
        <f t="shared" si="6"/>
        <v>2.779879606332295E-3</v>
      </c>
      <c r="F45" s="44">
        <v>12992468</v>
      </c>
      <c r="G45" s="35">
        <f t="shared" si="7"/>
        <v>0.44477484888829294</v>
      </c>
      <c r="H45" s="45">
        <v>4320655</v>
      </c>
      <c r="I45" s="34">
        <f t="shared" si="8"/>
        <v>0.14791021034059482</v>
      </c>
      <c r="J45" s="44">
        <v>11559655</v>
      </c>
      <c r="K45" s="35">
        <f t="shared" si="9"/>
        <v>0.39572495432167315</v>
      </c>
      <c r="L45" s="43">
        <v>29211337</v>
      </c>
    </row>
    <row r="46" spans="1:12" x14ac:dyDescent="0.35">
      <c r="A46" s="46" t="s">
        <v>69</v>
      </c>
      <c r="B46" s="44">
        <v>263161</v>
      </c>
      <c r="C46" s="35">
        <f t="shared" si="5"/>
        <v>8.9824413326716566E-3</v>
      </c>
      <c r="D46" s="44">
        <v>167134</v>
      </c>
      <c r="E46" s="35">
        <f t="shared" si="6"/>
        <v>5.7047638126270402E-3</v>
      </c>
      <c r="F46" s="44">
        <v>5134022</v>
      </c>
      <c r="G46" s="35">
        <f t="shared" si="7"/>
        <v>0.17523892756010809</v>
      </c>
      <c r="H46" s="45">
        <v>22597939</v>
      </c>
      <c r="I46" s="34">
        <f t="shared" si="8"/>
        <v>0.77133261124099994</v>
      </c>
      <c r="J46" s="44">
        <v>1135013</v>
      </c>
      <c r="K46" s="35">
        <f t="shared" si="9"/>
        <v>3.8741256053593257E-2</v>
      </c>
      <c r="L46" s="43">
        <v>29297269</v>
      </c>
    </row>
    <row r="47" spans="1:12" x14ac:dyDescent="0.35">
      <c r="A47" s="46" t="s">
        <v>70</v>
      </c>
      <c r="B47" s="44">
        <v>185221</v>
      </c>
      <c r="C47" s="35">
        <f t="shared" si="5"/>
        <v>6.3532012319148096E-3</v>
      </c>
      <c r="D47" s="44">
        <v>84203</v>
      </c>
      <c r="E47" s="35">
        <f t="shared" si="6"/>
        <v>2.8882178766496385E-3</v>
      </c>
      <c r="F47" s="44">
        <v>13193401</v>
      </c>
      <c r="G47" s="35">
        <f t="shared" si="7"/>
        <v>0.45254226835156963</v>
      </c>
      <c r="H47" s="45">
        <v>3204247</v>
      </c>
      <c r="I47" s="34">
        <f t="shared" si="8"/>
        <v>0.10990776417230946</v>
      </c>
      <c r="J47" s="44">
        <v>12486892</v>
      </c>
      <c r="K47" s="35">
        <f t="shared" si="9"/>
        <v>0.42830854836755644</v>
      </c>
      <c r="L47" s="43">
        <v>29153964</v>
      </c>
    </row>
    <row r="48" spans="1:12" x14ac:dyDescent="0.35">
      <c r="A48" s="46" t="s">
        <v>71</v>
      </c>
      <c r="B48" s="44">
        <v>123406</v>
      </c>
      <c r="C48" s="35">
        <f t="shared" si="5"/>
        <v>4.2691281110320634E-3</v>
      </c>
      <c r="D48" s="44">
        <v>98975</v>
      </c>
      <c r="E48" s="35">
        <f t="shared" si="6"/>
        <v>3.4239579500947967E-3</v>
      </c>
      <c r="F48" s="44">
        <v>13312370</v>
      </c>
      <c r="G48" s="35">
        <f t="shared" si="7"/>
        <v>0.46053038743221486</v>
      </c>
      <c r="H48" s="45">
        <v>3895570</v>
      </c>
      <c r="I48" s="34">
        <f t="shared" si="8"/>
        <v>0.13476400981713349</v>
      </c>
      <c r="J48" s="44">
        <v>11476284</v>
      </c>
      <c r="K48" s="35">
        <f t="shared" si="9"/>
        <v>0.39701251668952475</v>
      </c>
      <c r="L48" s="43">
        <v>28906605</v>
      </c>
    </row>
    <row r="49" spans="1:12" x14ac:dyDescent="0.35">
      <c r="A49" s="46" t="s">
        <v>72</v>
      </c>
      <c r="B49" s="44">
        <v>174704</v>
      </c>
      <c r="C49" s="35">
        <f t="shared" si="5"/>
        <v>6.2952977652709092E-3</v>
      </c>
      <c r="D49" s="44">
        <v>105027</v>
      </c>
      <c r="E49" s="35">
        <f t="shared" si="6"/>
        <v>3.7845512317583332E-3</v>
      </c>
      <c r="F49" s="44">
        <v>5148887</v>
      </c>
      <c r="G49" s="35">
        <f t="shared" si="7"/>
        <v>0.18553540173512018</v>
      </c>
      <c r="H49" s="45">
        <v>3399583</v>
      </c>
      <c r="I49" s="34">
        <f t="shared" si="8"/>
        <v>0.12250084292719671</v>
      </c>
      <c r="J49" s="44">
        <v>18923306</v>
      </c>
      <c r="K49" s="35">
        <f t="shared" si="9"/>
        <v>0.68188390634065388</v>
      </c>
      <c r="L49" s="43">
        <v>27751507</v>
      </c>
    </row>
    <row r="50" spans="1:12" x14ac:dyDescent="0.35">
      <c r="A50" s="46" t="s">
        <v>73</v>
      </c>
      <c r="B50" s="44">
        <v>466967</v>
      </c>
      <c r="C50" s="35">
        <f t="shared" si="5"/>
        <v>1.6442193735194156E-2</v>
      </c>
      <c r="D50" s="44">
        <v>170921</v>
      </c>
      <c r="E50" s="35">
        <f t="shared" si="6"/>
        <v>6.0182329702379838E-3</v>
      </c>
      <c r="F50" s="44">
        <v>5685959</v>
      </c>
      <c r="G50" s="35">
        <f t="shared" si="7"/>
        <v>0.20020609475267168</v>
      </c>
      <c r="H50" s="45">
        <v>20921264</v>
      </c>
      <c r="I50" s="34">
        <f t="shared" si="8"/>
        <v>0.73665050393955689</v>
      </c>
      <c r="J50" s="44">
        <v>1155418</v>
      </c>
      <c r="K50" s="35">
        <f t="shared" si="9"/>
        <v>4.0682974602339272E-2</v>
      </c>
      <c r="L50" s="43">
        <v>28400529</v>
      </c>
    </row>
    <row r="51" spans="1:12" x14ac:dyDescent="0.35">
      <c r="A51" s="46" t="s">
        <v>74</v>
      </c>
      <c r="B51" s="44">
        <v>187052</v>
      </c>
      <c r="C51" s="35">
        <f t="shared" ref="C51:C82" si="10">B51/$L51</f>
        <v>6.6093130709260926E-3</v>
      </c>
      <c r="D51" s="44">
        <v>73702</v>
      </c>
      <c r="E51" s="35">
        <f t="shared" si="6"/>
        <v>2.6041934432852625E-3</v>
      </c>
      <c r="F51" s="44">
        <v>2303916</v>
      </c>
      <c r="G51" s="35">
        <f t="shared" si="7"/>
        <v>8.140678599061095E-2</v>
      </c>
      <c r="H51" s="45">
        <v>23725387</v>
      </c>
      <c r="I51" s="34">
        <f t="shared" si="8"/>
        <v>0.83831506966982439</v>
      </c>
      <c r="J51" s="44">
        <v>2011220</v>
      </c>
      <c r="K51" s="35">
        <f t="shared" si="9"/>
        <v>7.1064637825353258E-2</v>
      </c>
      <c r="L51" s="43">
        <v>28301277</v>
      </c>
    </row>
    <row r="52" spans="1:12" x14ac:dyDescent="0.35">
      <c r="A52" s="46" t="s">
        <v>75</v>
      </c>
      <c r="B52" s="44">
        <v>174225</v>
      </c>
      <c r="C52" s="35">
        <f t="shared" si="10"/>
        <v>6.1673775832630489E-3</v>
      </c>
      <c r="D52" s="44">
        <v>122032</v>
      </c>
      <c r="E52" s="35">
        <f t="shared" si="6"/>
        <v>4.3198015281432425E-3</v>
      </c>
      <c r="F52" s="44">
        <v>4417336</v>
      </c>
      <c r="G52" s="35">
        <f t="shared" si="7"/>
        <v>0.15636894259802475</v>
      </c>
      <c r="H52" s="45">
        <v>21596643</v>
      </c>
      <c r="I52" s="34">
        <f t="shared" si="8"/>
        <v>0.76449793033109392</v>
      </c>
      <c r="J52" s="44">
        <v>1939210</v>
      </c>
      <c r="K52" s="35">
        <f t="shared" si="9"/>
        <v>6.8645947959475026E-2</v>
      </c>
      <c r="L52" s="43">
        <v>28249446</v>
      </c>
    </row>
    <row r="53" spans="1:12" x14ac:dyDescent="0.35">
      <c r="A53" s="46" t="s">
        <v>76</v>
      </c>
      <c r="B53" s="44">
        <v>363780</v>
      </c>
      <c r="C53" s="35">
        <f t="shared" si="10"/>
        <v>1.2510092361745734E-2</v>
      </c>
      <c r="D53" s="44">
        <v>81921</v>
      </c>
      <c r="E53" s="35">
        <f t="shared" si="6"/>
        <v>2.8171952178970045E-3</v>
      </c>
      <c r="F53" s="44">
        <v>19113039</v>
      </c>
      <c r="G53" s="35">
        <f t="shared" si="7"/>
        <v>0.65728155259675725</v>
      </c>
      <c r="H53" s="45">
        <v>2152516</v>
      </c>
      <c r="I53" s="34">
        <f t="shared" si="8"/>
        <v>7.4023239238373423E-2</v>
      </c>
      <c r="J53" s="44">
        <v>7367666</v>
      </c>
      <c r="K53" s="35">
        <f t="shared" si="9"/>
        <v>0.25336792058522667</v>
      </c>
      <c r="L53" s="43">
        <v>29078922</v>
      </c>
    </row>
    <row r="54" spans="1:12" x14ac:dyDescent="0.35">
      <c r="A54" s="46" t="s">
        <v>77</v>
      </c>
      <c r="B54" s="44">
        <v>311260</v>
      </c>
      <c r="C54" s="35">
        <f t="shared" si="10"/>
        <v>1.0289920476429334E-2</v>
      </c>
      <c r="D54" s="44">
        <v>89558</v>
      </c>
      <c r="E54" s="35">
        <f t="shared" si="6"/>
        <v>2.9606910557991978E-3</v>
      </c>
      <c r="F54" s="44">
        <v>16215259</v>
      </c>
      <c r="G54" s="35">
        <f t="shared" si="7"/>
        <v>0.53605900409530638</v>
      </c>
      <c r="H54" s="45">
        <v>3542986</v>
      </c>
      <c r="I54" s="34">
        <f t="shared" si="8"/>
        <v>0.11712730254161301</v>
      </c>
      <c r="J54" s="44">
        <v>10089956</v>
      </c>
      <c r="K54" s="35">
        <f t="shared" si="9"/>
        <v>0.33356308183085209</v>
      </c>
      <c r="L54" s="43">
        <v>30249019</v>
      </c>
    </row>
    <row r="55" spans="1:12" x14ac:dyDescent="0.35">
      <c r="A55" s="46" t="s">
        <v>78</v>
      </c>
      <c r="B55" s="44">
        <v>304511</v>
      </c>
      <c r="C55" s="35">
        <f t="shared" si="10"/>
        <v>1.027739735343459E-2</v>
      </c>
      <c r="D55" s="44">
        <v>120472</v>
      </c>
      <c r="E55" s="35">
        <f t="shared" si="6"/>
        <v>4.0659897802147434E-3</v>
      </c>
      <c r="F55" s="44">
        <v>8206739</v>
      </c>
      <c r="G55" s="35">
        <f t="shared" si="7"/>
        <v>0.27698151357070327</v>
      </c>
      <c r="H55" s="45">
        <v>4304939</v>
      </c>
      <c r="I55" s="34">
        <f t="shared" si="8"/>
        <v>0.14529382743249783</v>
      </c>
      <c r="J55" s="44">
        <v>16692533</v>
      </c>
      <c r="K55" s="35">
        <f t="shared" si="9"/>
        <v>0.56338127186314957</v>
      </c>
      <c r="L55" s="43">
        <v>29629194</v>
      </c>
    </row>
    <row r="56" spans="1:12" x14ac:dyDescent="0.35">
      <c r="A56" s="46" t="s">
        <v>79</v>
      </c>
      <c r="B56" s="44">
        <v>73023</v>
      </c>
      <c r="C56" s="35">
        <f t="shared" si="10"/>
        <v>2.5415680001960221E-3</v>
      </c>
      <c r="D56" s="44">
        <v>43725</v>
      </c>
      <c r="E56" s="35">
        <f t="shared" si="6"/>
        <v>1.5218501130954776E-3</v>
      </c>
      <c r="F56" s="44">
        <v>9174235</v>
      </c>
      <c r="G56" s="35">
        <f t="shared" si="7"/>
        <v>0.31930956140227534</v>
      </c>
      <c r="H56" s="45">
        <v>4303287</v>
      </c>
      <c r="I56" s="34">
        <f t="shared" si="8"/>
        <v>0.14977605048901768</v>
      </c>
      <c r="J56" s="44">
        <v>15137206</v>
      </c>
      <c r="K56" s="35">
        <f t="shared" si="9"/>
        <v>0.52685096999541547</v>
      </c>
      <c r="L56" s="43">
        <v>28731476</v>
      </c>
    </row>
    <row r="57" spans="1:12" x14ac:dyDescent="0.35">
      <c r="A57" s="46" t="s">
        <v>80</v>
      </c>
      <c r="B57" s="44">
        <v>259981</v>
      </c>
      <c r="C57" s="35">
        <f t="shared" si="10"/>
        <v>9.0910321149142888E-3</v>
      </c>
      <c r="D57" s="44">
        <v>79288</v>
      </c>
      <c r="E57" s="35">
        <f t="shared" si="6"/>
        <v>2.7725478182148854E-3</v>
      </c>
      <c r="F57" s="44">
        <v>8883077</v>
      </c>
      <c r="G57" s="35">
        <f t="shared" si="7"/>
        <v>0.31062400054718026</v>
      </c>
      <c r="H57" s="45">
        <v>4874266</v>
      </c>
      <c r="I57" s="34">
        <f t="shared" si="8"/>
        <v>0.17044364296865852</v>
      </c>
      <c r="J57" s="44">
        <v>14500911</v>
      </c>
      <c r="K57" s="35">
        <f t="shared" si="9"/>
        <v>0.50706877655103211</v>
      </c>
      <c r="L57" s="43">
        <v>28597523</v>
      </c>
    </row>
    <row r="58" spans="1:12" x14ac:dyDescent="0.35">
      <c r="A58" s="46" t="s">
        <v>81</v>
      </c>
      <c r="B58" s="44">
        <v>342823</v>
      </c>
      <c r="C58" s="35">
        <f t="shared" si="10"/>
        <v>1.1633328907218786E-2</v>
      </c>
      <c r="D58" s="44">
        <v>74962</v>
      </c>
      <c r="E58" s="35">
        <f t="shared" si="6"/>
        <v>2.5437546534011275E-3</v>
      </c>
      <c r="F58" s="44">
        <v>14354993</v>
      </c>
      <c r="G58" s="35">
        <f t="shared" si="7"/>
        <v>0.4871212113242791</v>
      </c>
      <c r="H58" s="45">
        <v>3756848</v>
      </c>
      <c r="I58" s="34">
        <f t="shared" si="8"/>
        <v>0.1274845866188298</v>
      </c>
      <c r="J58" s="44">
        <v>10939411</v>
      </c>
      <c r="K58" s="35">
        <f t="shared" si="9"/>
        <v>0.3712171184962712</v>
      </c>
      <c r="L58" s="43">
        <v>29469037</v>
      </c>
    </row>
    <row r="59" spans="1:12" x14ac:dyDescent="0.35">
      <c r="A59" s="46" t="s">
        <v>82</v>
      </c>
      <c r="B59" s="44">
        <v>378867</v>
      </c>
      <c r="C59" s="35">
        <f t="shared" si="10"/>
        <v>1.2790366006815573E-2</v>
      </c>
      <c r="D59" s="44">
        <v>74077</v>
      </c>
      <c r="E59" s="35">
        <f t="shared" si="6"/>
        <v>2.5008035608455664E-3</v>
      </c>
      <c r="F59" s="44">
        <v>12843143</v>
      </c>
      <c r="G59" s="35">
        <f t="shared" si="7"/>
        <v>0.43357827324066595</v>
      </c>
      <c r="H59" s="45">
        <v>4565045</v>
      </c>
      <c r="I59" s="34">
        <f t="shared" si="8"/>
        <v>0.15411370319289724</v>
      </c>
      <c r="J59" s="44">
        <v>11760147</v>
      </c>
      <c r="K59" s="35">
        <f t="shared" si="9"/>
        <v>0.39701685399877568</v>
      </c>
      <c r="L59" s="43">
        <v>29621279</v>
      </c>
    </row>
    <row r="60" spans="1:12" x14ac:dyDescent="0.35">
      <c r="A60" s="46" t="s">
        <v>83</v>
      </c>
      <c r="B60" s="44">
        <v>183990</v>
      </c>
      <c r="C60" s="35">
        <f t="shared" si="10"/>
        <v>6.3775629577666609E-3</v>
      </c>
      <c r="D60" s="44">
        <v>50358</v>
      </c>
      <c r="E60" s="35">
        <f t="shared" si="6"/>
        <v>1.7455367977999539E-3</v>
      </c>
      <c r="F60" s="44">
        <v>10077927</v>
      </c>
      <c r="G60" s="35">
        <f t="shared" si="7"/>
        <v>0.34932666952702046</v>
      </c>
      <c r="H60" s="45">
        <v>4269909</v>
      </c>
      <c r="I60" s="34">
        <f t="shared" si="8"/>
        <v>0.14800594310252996</v>
      </c>
      <c r="J60" s="44">
        <v>14267394</v>
      </c>
      <c r="K60" s="35">
        <f t="shared" si="9"/>
        <v>0.49454428761488295</v>
      </c>
      <c r="L60" s="43">
        <v>28849578</v>
      </c>
    </row>
    <row r="61" spans="1:12" x14ac:dyDescent="0.35">
      <c r="A61" s="46" t="s">
        <v>84</v>
      </c>
      <c r="B61" s="44">
        <v>330595</v>
      </c>
      <c r="C61" s="35">
        <f t="shared" si="10"/>
        <v>1.1131037593375363E-2</v>
      </c>
      <c r="D61" s="44">
        <v>84843</v>
      </c>
      <c r="E61" s="35">
        <f t="shared" si="6"/>
        <v>2.856639158289587E-3</v>
      </c>
      <c r="F61" s="44">
        <v>13756277</v>
      </c>
      <c r="G61" s="35">
        <f t="shared" si="7"/>
        <v>0.46316984961020241</v>
      </c>
      <c r="H61" s="45">
        <v>3438646</v>
      </c>
      <c r="I61" s="34">
        <f t="shared" si="8"/>
        <v>0.11577821169802877</v>
      </c>
      <c r="J61" s="44">
        <v>12089925</v>
      </c>
      <c r="K61" s="35">
        <f t="shared" si="9"/>
        <v>0.40706426194010387</v>
      </c>
      <c r="L61" s="43">
        <v>29700286</v>
      </c>
    </row>
    <row r="62" spans="1:12" x14ac:dyDescent="0.35">
      <c r="A62" s="46" t="s">
        <v>85</v>
      </c>
      <c r="B62" s="44">
        <v>540535</v>
      </c>
      <c r="C62" s="35">
        <f t="shared" si="10"/>
        <v>1.7782636624806319E-2</v>
      </c>
      <c r="D62" s="44">
        <v>127247</v>
      </c>
      <c r="E62" s="35">
        <f t="shared" si="6"/>
        <v>4.1861991593453336E-3</v>
      </c>
      <c r="F62" s="44">
        <v>13882206</v>
      </c>
      <c r="G62" s="35">
        <f t="shared" si="7"/>
        <v>0.45669979714302689</v>
      </c>
      <c r="H62" s="45">
        <v>4333210</v>
      </c>
      <c r="I62" s="34">
        <f t="shared" si="8"/>
        <v>0.14255487405806652</v>
      </c>
      <c r="J62" s="44">
        <v>11513588</v>
      </c>
      <c r="K62" s="35">
        <f t="shared" si="9"/>
        <v>0.37877649301475491</v>
      </c>
      <c r="L62" s="43">
        <v>30396786</v>
      </c>
    </row>
    <row r="63" spans="1:12" x14ac:dyDescent="0.35">
      <c r="A63" s="46" t="s">
        <v>86</v>
      </c>
      <c r="B63" s="44">
        <v>318675</v>
      </c>
      <c r="C63" s="35">
        <f t="shared" si="10"/>
        <v>1.0484661303244634E-2</v>
      </c>
      <c r="D63" s="44">
        <v>74727</v>
      </c>
      <c r="E63" s="35">
        <f t="shared" si="6"/>
        <v>2.4585778150390263E-3</v>
      </c>
      <c r="F63" s="44">
        <v>13900477</v>
      </c>
      <c r="G63" s="35">
        <f t="shared" si="7"/>
        <v>0.45733676409678214</v>
      </c>
      <c r="H63" s="45">
        <v>4302172</v>
      </c>
      <c r="I63" s="34">
        <f t="shared" si="8"/>
        <v>0.14154488519119032</v>
      </c>
      <c r="J63" s="44">
        <v>11798350</v>
      </c>
      <c r="K63" s="35">
        <f t="shared" si="9"/>
        <v>0.38817511159374385</v>
      </c>
      <c r="L63" s="43">
        <v>30394401</v>
      </c>
    </row>
    <row r="64" spans="1:12" x14ac:dyDescent="0.35">
      <c r="A64" s="46" t="s">
        <v>87</v>
      </c>
      <c r="B64" s="44">
        <v>272390</v>
      </c>
      <c r="C64" s="35">
        <f t="shared" si="10"/>
        <v>8.9314530732130283E-3</v>
      </c>
      <c r="D64" s="44">
        <v>63397</v>
      </c>
      <c r="E64" s="35">
        <f t="shared" si="6"/>
        <v>2.0787375839145575E-3</v>
      </c>
      <c r="F64" s="44">
        <v>14653117</v>
      </c>
      <c r="G64" s="35">
        <f t="shared" si="7"/>
        <v>0.48046413914534331</v>
      </c>
      <c r="H64" s="45">
        <v>4475590</v>
      </c>
      <c r="I64" s="34">
        <f t="shared" si="8"/>
        <v>0.14675106303440469</v>
      </c>
      <c r="J64" s="44">
        <v>11033343</v>
      </c>
      <c r="K64" s="35">
        <f t="shared" si="9"/>
        <v>0.36177460716312437</v>
      </c>
      <c r="L64" s="43">
        <v>30497837</v>
      </c>
    </row>
    <row r="65" spans="1:12" x14ac:dyDescent="0.35">
      <c r="A65" s="46" t="s">
        <v>88</v>
      </c>
      <c r="B65" s="44">
        <v>308495</v>
      </c>
      <c r="C65" s="35">
        <f t="shared" si="10"/>
        <v>1.0027550695128557E-2</v>
      </c>
      <c r="D65" s="44">
        <v>59722</v>
      </c>
      <c r="E65" s="35">
        <f t="shared" si="6"/>
        <v>1.9412482620932839E-3</v>
      </c>
      <c r="F65" s="44">
        <v>12716539</v>
      </c>
      <c r="G65" s="35">
        <f t="shared" si="7"/>
        <v>0.41334783218230248</v>
      </c>
      <c r="H65" s="45">
        <v>4656995</v>
      </c>
      <c r="I65" s="34">
        <f t="shared" si="8"/>
        <v>0.15137442567775883</v>
      </c>
      <c r="J65" s="44">
        <v>13022990</v>
      </c>
      <c r="K65" s="35">
        <f t="shared" si="9"/>
        <v>0.42330894318271689</v>
      </c>
      <c r="L65" s="43">
        <v>30764741</v>
      </c>
    </row>
    <row r="66" spans="1:12" x14ac:dyDescent="0.35">
      <c r="A66" s="46" t="s">
        <v>89</v>
      </c>
      <c r="B66" s="44">
        <v>371615</v>
      </c>
      <c r="C66" s="35">
        <f t="shared" si="10"/>
        <v>1.1830539393835398E-2</v>
      </c>
      <c r="D66" s="44">
        <v>56648</v>
      </c>
      <c r="E66" s="35">
        <f t="shared" si="6"/>
        <v>1.8034158889764613E-3</v>
      </c>
      <c r="F66" s="44">
        <v>14110926</v>
      </c>
      <c r="G66" s="35">
        <f t="shared" si="7"/>
        <v>0.44922800728306489</v>
      </c>
      <c r="H66" s="45">
        <v>4850277</v>
      </c>
      <c r="I66" s="34">
        <f t="shared" si="8"/>
        <v>0.15441086371517235</v>
      </c>
      <c r="J66" s="44">
        <v>12022035</v>
      </c>
      <c r="K66" s="35">
        <f t="shared" si="9"/>
        <v>0.38272717371895093</v>
      </c>
      <c r="L66" s="43">
        <v>31411501</v>
      </c>
    </row>
    <row r="67" spans="1:12" x14ac:dyDescent="0.35">
      <c r="A67" s="46" t="s">
        <v>90</v>
      </c>
      <c r="B67" s="44">
        <v>262002</v>
      </c>
      <c r="C67" s="35">
        <f t="shared" si="10"/>
        <v>8.3086174990960483E-3</v>
      </c>
      <c r="D67" s="44">
        <v>78906</v>
      </c>
      <c r="E67" s="35">
        <f t="shared" si="6"/>
        <v>2.5022701062727489E-3</v>
      </c>
      <c r="F67" s="44">
        <v>16318640</v>
      </c>
      <c r="G67" s="35">
        <f t="shared" si="7"/>
        <v>0.5174973392014135</v>
      </c>
      <c r="H67" s="45">
        <v>4839212</v>
      </c>
      <c r="I67" s="34">
        <f t="shared" si="8"/>
        <v>0.15346127703237222</v>
      </c>
      <c r="J67" s="44">
        <v>10035006</v>
      </c>
      <c r="K67" s="35">
        <f t="shared" si="9"/>
        <v>0.31823049616084548</v>
      </c>
      <c r="L67" s="43">
        <v>31533766</v>
      </c>
    </row>
    <row r="68" spans="1:12" x14ac:dyDescent="0.35">
      <c r="A68" s="46" t="s">
        <v>91</v>
      </c>
      <c r="B68" s="44">
        <v>536203</v>
      </c>
      <c r="C68" s="35">
        <f t="shared" si="10"/>
        <v>1.6829323057606621E-2</v>
      </c>
      <c r="D68" s="44">
        <v>120042</v>
      </c>
      <c r="E68" s="35">
        <f t="shared" ref="E68:E99" si="11">D68/$L68</f>
        <v>3.7676506817030378E-3</v>
      </c>
      <c r="F68" s="44">
        <v>14787706</v>
      </c>
      <c r="G68" s="35">
        <f t="shared" ref="G68:G99" si="12">F68/$L68</f>
        <v>0.46412847663088003</v>
      </c>
      <c r="H68" s="45">
        <v>4307737</v>
      </c>
      <c r="I68" s="34">
        <f t="shared" ref="I68:I99" si="13">H68/$L68</f>
        <v>0.13520308096039219</v>
      </c>
      <c r="J68" s="44">
        <v>12109546</v>
      </c>
      <c r="K68" s="35">
        <f t="shared" ref="K68:K99" si="14">J68/$L68</f>
        <v>0.38007146866941816</v>
      </c>
      <c r="L68" s="43">
        <v>31861234</v>
      </c>
    </row>
    <row r="69" spans="1:12" x14ac:dyDescent="0.35">
      <c r="A69" s="46" t="s">
        <v>92</v>
      </c>
      <c r="B69" s="44">
        <v>325676</v>
      </c>
      <c r="C69" s="35">
        <f t="shared" si="10"/>
        <v>1.0255078369749994E-2</v>
      </c>
      <c r="D69" s="44">
        <v>68077</v>
      </c>
      <c r="E69" s="35">
        <f t="shared" si="11"/>
        <v>2.1436488110191426E-3</v>
      </c>
      <c r="F69" s="44">
        <v>13778720</v>
      </c>
      <c r="G69" s="35">
        <f t="shared" si="12"/>
        <v>0.43387247888957625</v>
      </c>
      <c r="H69" s="45">
        <v>4697426</v>
      </c>
      <c r="I69" s="34">
        <f t="shared" si="13"/>
        <v>0.14791532617110636</v>
      </c>
      <c r="J69" s="44">
        <v>12887635</v>
      </c>
      <c r="K69" s="35">
        <f t="shared" si="14"/>
        <v>0.40581346775854826</v>
      </c>
      <c r="L69" s="43">
        <v>31757534</v>
      </c>
    </row>
    <row r="70" spans="1:12" x14ac:dyDescent="0.35">
      <c r="A70" s="46" t="s">
        <v>93</v>
      </c>
      <c r="B70" s="44">
        <v>370316</v>
      </c>
      <c r="C70" s="35">
        <f t="shared" si="10"/>
        <v>1.1326320595591299E-2</v>
      </c>
      <c r="D70" s="44">
        <v>62507</v>
      </c>
      <c r="E70" s="35">
        <f t="shared" si="11"/>
        <v>1.9118113218673388E-3</v>
      </c>
      <c r="F70" s="44">
        <v>17807869</v>
      </c>
      <c r="G70" s="35">
        <f t="shared" si="12"/>
        <v>0.54466356684100026</v>
      </c>
      <c r="H70" s="45">
        <v>4821277</v>
      </c>
      <c r="I70" s="34">
        <f t="shared" si="13"/>
        <v>0.14746143559055142</v>
      </c>
      <c r="J70" s="44">
        <v>9633203</v>
      </c>
      <c r="K70" s="35">
        <f t="shared" si="14"/>
        <v>0.29463686565098968</v>
      </c>
      <c r="L70" s="43">
        <v>32695172</v>
      </c>
    </row>
    <row r="71" spans="1:12" x14ac:dyDescent="0.35">
      <c r="A71" s="46" t="s">
        <v>94</v>
      </c>
      <c r="B71" s="44">
        <v>301505</v>
      </c>
      <c r="C71" s="35">
        <f t="shared" si="10"/>
        <v>9.3032183942590441E-3</v>
      </c>
      <c r="D71" s="44">
        <v>54588</v>
      </c>
      <c r="E71" s="35">
        <f t="shared" si="11"/>
        <v>1.6843637276523198E-3</v>
      </c>
      <c r="F71" s="44">
        <v>14260453</v>
      </c>
      <c r="G71" s="35">
        <f t="shared" si="12"/>
        <v>0.44001959722083073</v>
      </c>
      <c r="H71" s="45">
        <v>4981574</v>
      </c>
      <c r="I71" s="34">
        <f t="shared" si="13"/>
        <v>0.15371111878463906</v>
      </c>
      <c r="J71" s="44">
        <v>12810557</v>
      </c>
      <c r="K71" s="35">
        <f t="shared" si="14"/>
        <v>0.39528170187261885</v>
      </c>
      <c r="L71" s="43">
        <v>32408677</v>
      </c>
    </row>
    <row r="72" spans="1:12" x14ac:dyDescent="0.35">
      <c r="A72" s="46" t="s">
        <v>95</v>
      </c>
      <c r="B72" s="44">
        <v>475806</v>
      </c>
      <c r="C72" s="35">
        <f t="shared" si="10"/>
        <v>1.4613396685509664E-2</v>
      </c>
      <c r="D72" s="44">
        <v>92089</v>
      </c>
      <c r="E72" s="35">
        <f t="shared" si="11"/>
        <v>2.8283230715289414E-3</v>
      </c>
      <c r="F72" s="44">
        <v>15036780</v>
      </c>
      <c r="G72" s="35">
        <f t="shared" si="12"/>
        <v>0.46182358148644198</v>
      </c>
      <c r="H72" s="45">
        <v>4257464</v>
      </c>
      <c r="I72" s="34">
        <f t="shared" si="13"/>
        <v>0.13075919661853092</v>
      </c>
      <c r="J72" s="44">
        <v>12697437</v>
      </c>
      <c r="K72" s="35">
        <f t="shared" si="14"/>
        <v>0.38997550213798854</v>
      </c>
      <c r="L72" s="43">
        <v>32559576</v>
      </c>
    </row>
    <row r="73" spans="1:12" x14ac:dyDescent="0.35">
      <c r="A73" s="46" t="s">
        <v>96</v>
      </c>
      <c r="B73" s="44">
        <v>370487</v>
      </c>
      <c r="C73" s="35">
        <f t="shared" si="10"/>
        <v>1.1487344579378368E-2</v>
      </c>
      <c r="D73" s="44">
        <v>71925</v>
      </c>
      <c r="E73" s="35">
        <f t="shared" si="11"/>
        <v>2.2301113368938426E-3</v>
      </c>
      <c r="F73" s="44">
        <v>10912570</v>
      </c>
      <c r="G73" s="35">
        <f t="shared" si="12"/>
        <v>0.3383558716947882</v>
      </c>
      <c r="H73" s="45">
        <v>5161353</v>
      </c>
      <c r="I73" s="34">
        <f t="shared" si="13"/>
        <v>0.16003325462650045</v>
      </c>
      <c r="J73" s="44">
        <v>15735418</v>
      </c>
      <c r="K73" s="35">
        <f t="shared" si="14"/>
        <v>0.48789341776243916</v>
      </c>
      <c r="L73" s="43">
        <v>32251753</v>
      </c>
    </row>
    <row r="74" spans="1:12" x14ac:dyDescent="0.35">
      <c r="A74" s="46" t="s">
        <v>97</v>
      </c>
      <c r="B74" s="44">
        <v>340665</v>
      </c>
      <c r="C74" s="35">
        <f t="shared" si="10"/>
        <v>1.0263269206667503E-2</v>
      </c>
      <c r="D74" s="44">
        <v>61230</v>
      </c>
      <c r="E74" s="35">
        <f t="shared" si="11"/>
        <v>1.8446860508835694E-3</v>
      </c>
      <c r="F74" s="44">
        <v>18263957</v>
      </c>
      <c r="G74" s="35">
        <f t="shared" si="12"/>
        <v>0.5502411679215633</v>
      </c>
      <c r="H74" s="45">
        <v>4941350</v>
      </c>
      <c r="I74" s="34">
        <f t="shared" si="13"/>
        <v>0.14886884562360814</v>
      </c>
      <c r="J74" s="44">
        <v>9585438</v>
      </c>
      <c r="K74" s="35">
        <f t="shared" si="14"/>
        <v>0.28878203119727747</v>
      </c>
      <c r="L74" s="43">
        <v>33192640</v>
      </c>
    </row>
    <row r="75" spans="1:12" x14ac:dyDescent="0.35">
      <c r="A75" s="46" t="s">
        <v>98</v>
      </c>
      <c r="B75" s="44">
        <v>397763</v>
      </c>
      <c r="C75" s="35">
        <f t="shared" si="10"/>
        <v>1.2115765731423072E-2</v>
      </c>
      <c r="D75" s="44">
        <v>70974</v>
      </c>
      <c r="E75" s="35">
        <f t="shared" si="11"/>
        <v>2.1618510445215395E-3</v>
      </c>
      <c r="F75" s="44">
        <v>13491533</v>
      </c>
      <c r="G75" s="35">
        <f t="shared" si="12"/>
        <v>0.41094886448906387</v>
      </c>
      <c r="H75" s="45">
        <v>4533914</v>
      </c>
      <c r="I75" s="34">
        <f t="shared" si="13"/>
        <v>0.13810193474611593</v>
      </c>
      <c r="J75" s="44">
        <v>14336015</v>
      </c>
      <c r="K75" s="35">
        <f t="shared" si="14"/>
        <v>0.43667158398887562</v>
      </c>
      <c r="L75" s="43">
        <v>32830199</v>
      </c>
    </row>
    <row r="76" spans="1:12" x14ac:dyDescent="0.35">
      <c r="A76" s="46" t="s">
        <v>99</v>
      </c>
      <c r="B76" s="44">
        <v>423986</v>
      </c>
      <c r="C76" s="35">
        <f t="shared" si="10"/>
        <v>1.2951240786636689E-2</v>
      </c>
      <c r="D76" s="44">
        <v>71130</v>
      </c>
      <c r="E76" s="35">
        <f t="shared" si="11"/>
        <v>2.1727645657013857E-3</v>
      </c>
      <c r="F76" s="44">
        <v>14707458</v>
      </c>
      <c r="G76" s="35">
        <f t="shared" si="12"/>
        <v>0.44925971592775721</v>
      </c>
      <c r="H76" s="45">
        <v>4938521</v>
      </c>
      <c r="I76" s="34">
        <f t="shared" si="13"/>
        <v>0.15085397772771225</v>
      </c>
      <c r="J76" s="44">
        <v>12596000</v>
      </c>
      <c r="K76" s="35">
        <f t="shared" si="14"/>
        <v>0.3847623009921925</v>
      </c>
      <c r="L76" s="43">
        <v>32737095</v>
      </c>
    </row>
    <row r="77" spans="1:12" x14ac:dyDescent="0.35">
      <c r="A77" s="46" t="s">
        <v>100</v>
      </c>
      <c r="B77" s="44">
        <v>370349</v>
      </c>
      <c r="C77" s="35">
        <f t="shared" si="10"/>
        <v>1.1324558282936084E-2</v>
      </c>
      <c r="D77" s="44">
        <v>71983</v>
      </c>
      <c r="E77" s="35">
        <f t="shared" si="11"/>
        <v>2.2011013365247057E-3</v>
      </c>
      <c r="F77" s="44">
        <v>11499406</v>
      </c>
      <c r="G77" s="35">
        <f t="shared" si="12"/>
        <v>0.35162966139005347</v>
      </c>
      <c r="H77" s="45">
        <v>5457004</v>
      </c>
      <c r="I77" s="34">
        <f t="shared" si="13"/>
        <v>0.16686465968104502</v>
      </c>
      <c r="J77" s="44">
        <v>15304432</v>
      </c>
      <c r="K77" s="35">
        <f t="shared" si="14"/>
        <v>0.46798001930944072</v>
      </c>
      <c r="L77" s="43">
        <v>32703174</v>
      </c>
    </row>
    <row r="78" spans="1:12" x14ac:dyDescent="0.35">
      <c r="A78" s="46" t="s">
        <v>101</v>
      </c>
      <c r="B78" s="44">
        <v>338457</v>
      </c>
      <c r="C78" s="35">
        <f t="shared" si="10"/>
        <v>1.0203858290106891E-2</v>
      </c>
      <c r="D78" s="44">
        <v>60696</v>
      </c>
      <c r="E78" s="35">
        <f t="shared" si="11"/>
        <v>1.8298731678657197E-3</v>
      </c>
      <c r="F78" s="44">
        <v>15328493</v>
      </c>
      <c r="G78" s="35">
        <f t="shared" si="12"/>
        <v>0.46212597279091716</v>
      </c>
      <c r="H78" s="45">
        <v>5219769</v>
      </c>
      <c r="I78" s="34">
        <f t="shared" si="13"/>
        <v>0.15736646954588901</v>
      </c>
      <c r="J78" s="44">
        <v>12222097</v>
      </c>
      <c r="K78" s="35">
        <f t="shared" si="14"/>
        <v>0.36847382620522123</v>
      </c>
      <c r="L78" s="43">
        <v>33169512</v>
      </c>
    </row>
    <row r="79" spans="1:12" x14ac:dyDescent="0.35">
      <c r="A79" s="46" t="s">
        <v>102</v>
      </c>
      <c r="B79" s="44">
        <v>432309</v>
      </c>
      <c r="C79" s="35">
        <f t="shared" si="10"/>
        <v>1.2944052913875305E-2</v>
      </c>
      <c r="D79" s="44">
        <v>60190</v>
      </c>
      <c r="E79" s="35">
        <f t="shared" si="11"/>
        <v>1.8021890473854457E-3</v>
      </c>
      <c r="F79" s="44">
        <v>16134843</v>
      </c>
      <c r="G79" s="35">
        <f t="shared" si="12"/>
        <v>0.48310412586615259</v>
      </c>
      <c r="H79" s="45">
        <v>4816453</v>
      </c>
      <c r="I79" s="34">
        <f t="shared" si="13"/>
        <v>0.14421264070189022</v>
      </c>
      <c r="J79" s="44">
        <v>11954477</v>
      </c>
      <c r="K79" s="35">
        <f t="shared" si="14"/>
        <v>0.35793699147069646</v>
      </c>
      <c r="L79" s="43">
        <v>33398272</v>
      </c>
    </row>
    <row r="80" spans="1:12" x14ac:dyDescent="0.35">
      <c r="A80" s="46" t="s">
        <v>103</v>
      </c>
      <c r="B80" s="44">
        <v>436018</v>
      </c>
      <c r="C80" s="35">
        <f t="shared" si="10"/>
        <v>1.311450459973763E-2</v>
      </c>
      <c r="D80" s="44">
        <v>90806</v>
      </c>
      <c r="E80" s="35">
        <f t="shared" si="11"/>
        <v>2.7312535369727288E-3</v>
      </c>
      <c r="F80" s="44">
        <v>15282104</v>
      </c>
      <c r="G80" s="35">
        <f t="shared" si="12"/>
        <v>0.45965355375619549</v>
      </c>
      <c r="H80" s="45">
        <v>5122834</v>
      </c>
      <c r="I80" s="34">
        <f t="shared" si="13"/>
        <v>0.15408407464070825</v>
      </c>
      <c r="J80" s="44">
        <v>12315243</v>
      </c>
      <c r="K80" s="35">
        <f t="shared" si="14"/>
        <v>0.37041661346638594</v>
      </c>
      <c r="L80" s="43">
        <v>33247005</v>
      </c>
    </row>
    <row r="81" spans="1:12" x14ac:dyDescent="0.35">
      <c r="A81" s="46" t="s">
        <v>104</v>
      </c>
      <c r="B81" s="44">
        <v>389520</v>
      </c>
      <c r="C81" s="35">
        <f t="shared" si="10"/>
        <v>1.1721250535140145E-2</v>
      </c>
      <c r="D81" s="44">
        <v>80750</v>
      </c>
      <c r="E81" s="35">
        <f t="shared" si="11"/>
        <v>2.4298905851113336E-3</v>
      </c>
      <c r="F81" s="44">
        <v>13322198</v>
      </c>
      <c r="G81" s="35">
        <f t="shared" si="12"/>
        <v>0.40088524449769708</v>
      </c>
      <c r="H81" s="45">
        <v>5275048</v>
      </c>
      <c r="I81" s="34">
        <f t="shared" si="13"/>
        <v>0.15873423493758973</v>
      </c>
      <c r="J81" s="44">
        <v>14164433</v>
      </c>
      <c r="K81" s="35">
        <f t="shared" si="14"/>
        <v>0.42622937944446171</v>
      </c>
      <c r="L81" s="43">
        <v>33231949</v>
      </c>
    </row>
    <row r="82" spans="1:12" x14ac:dyDescent="0.35">
      <c r="A82" s="46" t="s">
        <v>105</v>
      </c>
      <c r="B82" s="44">
        <v>363963</v>
      </c>
      <c r="C82" s="35">
        <f t="shared" si="10"/>
        <v>1.0811728472076169E-2</v>
      </c>
      <c r="D82" s="44">
        <v>54302</v>
      </c>
      <c r="E82" s="35">
        <f t="shared" si="11"/>
        <v>1.6130718767860474E-3</v>
      </c>
      <c r="F82" s="44">
        <v>14891334</v>
      </c>
      <c r="G82" s="35">
        <f t="shared" si="12"/>
        <v>0.44235556854679164</v>
      </c>
      <c r="H82" s="45">
        <v>5639925</v>
      </c>
      <c r="I82" s="34">
        <f t="shared" si="13"/>
        <v>0.16753718840342066</v>
      </c>
      <c r="J82" s="44">
        <v>12714196</v>
      </c>
      <c r="K82" s="35">
        <f t="shared" si="14"/>
        <v>0.37768244270092549</v>
      </c>
      <c r="L82" s="43">
        <v>33663720</v>
      </c>
    </row>
    <row r="83" spans="1:12" x14ac:dyDescent="0.35">
      <c r="A83" s="46" t="s">
        <v>106</v>
      </c>
      <c r="B83" s="44">
        <v>420709</v>
      </c>
      <c r="C83" s="35">
        <f t="shared" ref="C83:C114" si="15">B83/$L83</f>
        <v>1.2433691965905519E-2</v>
      </c>
      <c r="D83" s="44">
        <v>82816</v>
      </c>
      <c r="E83" s="35">
        <f t="shared" si="11"/>
        <v>2.4475555166360392E-3</v>
      </c>
      <c r="F83" s="44">
        <v>15916800</v>
      </c>
      <c r="G83" s="35">
        <f t="shared" si="12"/>
        <v>0.47040730833646288</v>
      </c>
      <c r="H83" s="45">
        <v>4902505</v>
      </c>
      <c r="I83" s="34">
        <f t="shared" si="13"/>
        <v>0.14488931073809125</v>
      </c>
      <c r="J83" s="44">
        <v>12513379</v>
      </c>
      <c r="K83" s="35">
        <f t="shared" si="14"/>
        <v>0.36982213344290432</v>
      </c>
      <c r="L83" s="43">
        <v>33836209</v>
      </c>
    </row>
    <row r="84" spans="1:12" x14ac:dyDescent="0.35">
      <c r="A84" s="46" t="s">
        <v>107</v>
      </c>
      <c r="B84" s="44">
        <v>491236</v>
      </c>
      <c r="C84" s="35">
        <f t="shared" si="15"/>
        <v>1.4575029285888365E-2</v>
      </c>
      <c r="D84" s="44">
        <v>119107</v>
      </c>
      <c r="E84" s="35">
        <f t="shared" si="11"/>
        <v>3.533918550664661E-3</v>
      </c>
      <c r="F84" s="44">
        <v>16938907</v>
      </c>
      <c r="G84" s="35">
        <f t="shared" si="12"/>
        <v>0.50257934189664322</v>
      </c>
      <c r="H84" s="45">
        <v>5196946</v>
      </c>
      <c r="I84" s="34">
        <f t="shared" si="13"/>
        <v>0.15419399259659389</v>
      </c>
      <c r="J84" s="44">
        <v>10957750</v>
      </c>
      <c r="K84" s="35">
        <f t="shared" si="14"/>
        <v>0.32511771767020992</v>
      </c>
      <c r="L84" s="43">
        <v>33703946</v>
      </c>
    </row>
    <row r="85" spans="1:12" x14ac:dyDescent="0.35">
      <c r="A85" s="46" t="s">
        <v>108</v>
      </c>
      <c r="B85" s="44">
        <v>341037</v>
      </c>
      <c r="C85" s="35">
        <f t="shared" si="15"/>
        <v>1.0175052481612528E-2</v>
      </c>
      <c r="D85" s="44">
        <v>95764</v>
      </c>
      <c r="E85" s="35">
        <f t="shared" si="11"/>
        <v>2.8571789156283398E-3</v>
      </c>
      <c r="F85" s="44">
        <v>12404465</v>
      </c>
      <c r="G85" s="35">
        <f t="shared" si="12"/>
        <v>0.37009498201463692</v>
      </c>
      <c r="H85" s="45">
        <v>5390795</v>
      </c>
      <c r="I85" s="34">
        <f t="shared" si="13"/>
        <v>0.1608377450030771</v>
      </c>
      <c r="J85" s="44">
        <v>15284916</v>
      </c>
      <c r="K85" s="35">
        <f t="shared" si="14"/>
        <v>0.4560350415850451</v>
      </c>
      <c r="L85" s="43">
        <v>33516977</v>
      </c>
    </row>
    <row r="86" spans="1:12" x14ac:dyDescent="0.35">
      <c r="A86" s="46" t="s">
        <v>109</v>
      </c>
      <c r="B86" s="44">
        <v>319307</v>
      </c>
      <c r="C86" s="35">
        <f t="shared" si="15"/>
        <v>9.4339023381176512E-3</v>
      </c>
      <c r="D86" s="44">
        <v>62608</v>
      </c>
      <c r="E86" s="35">
        <f t="shared" si="11"/>
        <v>1.8497488548164303E-3</v>
      </c>
      <c r="F86" s="44">
        <v>15401122</v>
      </c>
      <c r="G86" s="35">
        <f t="shared" si="12"/>
        <v>0.45502504124693544</v>
      </c>
      <c r="H86" s="45">
        <v>5503929</v>
      </c>
      <c r="I86" s="34">
        <f t="shared" si="13"/>
        <v>0.16261318625001503</v>
      </c>
      <c r="J86" s="44">
        <v>12559791</v>
      </c>
      <c r="K86" s="35">
        <f t="shared" si="14"/>
        <v>0.37107812131011547</v>
      </c>
      <c r="L86" s="43">
        <v>33846757</v>
      </c>
    </row>
    <row r="87" spans="1:12" x14ac:dyDescent="0.35">
      <c r="A87" s="42" t="s">
        <v>110</v>
      </c>
      <c r="B87" s="40">
        <v>396564</v>
      </c>
      <c r="C87" s="38">
        <f t="shared" si="15"/>
        <v>1.1650332442126361E-2</v>
      </c>
      <c r="D87" s="40">
        <v>74802</v>
      </c>
      <c r="E87" s="38">
        <f t="shared" si="11"/>
        <v>2.1975473500770019E-3</v>
      </c>
      <c r="F87" s="40">
        <v>16984766</v>
      </c>
      <c r="G87" s="38">
        <f t="shared" si="12"/>
        <v>0.49898167849760644</v>
      </c>
      <c r="H87" s="41">
        <v>5030709</v>
      </c>
      <c r="I87" s="37">
        <f t="shared" si="13"/>
        <v>0.14779312360576619</v>
      </c>
      <c r="J87" s="40">
        <v>11552016</v>
      </c>
      <c r="K87" s="38">
        <f t="shared" si="14"/>
        <v>0.33937731810442401</v>
      </c>
      <c r="L87" s="39">
        <v>34038857</v>
      </c>
    </row>
  </sheetData>
  <mergeCells count="5">
    <mergeCell ref="B2:C2"/>
    <mergeCell ref="D2:E2"/>
    <mergeCell ref="F2:G2"/>
    <mergeCell ref="H2:I2"/>
    <mergeCell ref="J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E815-D54E-4455-BF4B-662752B40A08}">
  <dimension ref="A1:L87"/>
  <sheetViews>
    <sheetView zoomScale="85" zoomScaleNormal="85" workbookViewId="0">
      <selection activeCell="G5" sqref="G5"/>
    </sheetView>
  </sheetViews>
  <sheetFormatPr defaultRowHeight="14.5" x14ac:dyDescent="0.35"/>
  <cols>
    <col min="3" max="3" width="13.26953125" bestFit="1" customWidth="1"/>
    <col min="4" max="4" width="11.1796875" bestFit="1" customWidth="1"/>
    <col min="5" max="5" width="13.26953125" bestFit="1" customWidth="1"/>
    <col min="6" max="7" width="13.26953125" customWidth="1"/>
    <col min="8" max="8" width="13.81640625" customWidth="1"/>
    <col min="9" max="9" width="16.1796875" customWidth="1"/>
  </cols>
  <sheetData>
    <row r="1" spans="1:12" x14ac:dyDescent="0.35">
      <c r="A1" s="25" t="s">
        <v>162</v>
      </c>
      <c r="B1" s="25"/>
      <c r="C1" s="25"/>
      <c r="D1" s="25"/>
      <c r="E1" s="25"/>
      <c r="F1" s="25"/>
      <c r="G1" s="25"/>
      <c r="H1" s="25"/>
      <c r="I1" s="25"/>
      <c r="J1" s="45"/>
    </row>
    <row r="2" spans="1:12" x14ac:dyDescent="0.35">
      <c r="A2" s="59"/>
      <c r="B2" s="87" t="s">
        <v>124</v>
      </c>
      <c r="C2" s="88"/>
      <c r="D2" s="86" t="s">
        <v>123</v>
      </c>
      <c r="E2" s="88"/>
      <c r="F2" s="48" t="s">
        <v>122</v>
      </c>
      <c r="G2" s="86" t="s">
        <v>114</v>
      </c>
      <c r="H2" s="87"/>
      <c r="I2" s="88"/>
      <c r="J2" s="45"/>
    </row>
    <row r="3" spans="1:12" ht="43.5" x14ac:dyDescent="0.35">
      <c r="A3" s="58"/>
      <c r="B3" s="55" t="s">
        <v>20</v>
      </c>
      <c r="C3" s="57" t="s">
        <v>21</v>
      </c>
      <c r="D3" s="55" t="s">
        <v>118</v>
      </c>
      <c r="E3" s="53" t="s">
        <v>21</v>
      </c>
      <c r="F3" s="56" t="s">
        <v>21</v>
      </c>
      <c r="G3" s="55" t="s">
        <v>176</v>
      </c>
      <c r="H3" s="54" t="s">
        <v>121</v>
      </c>
      <c r="I3" s="53" t="s">
        <v>26</v>
      </c>
      <c r="J3" s="45"/>
      <c r="L3" s="34"/>
    </row>
    <row r="4" spans="1:12" x14ac:dyDescent="0.35">
      <c r="A4" s="52" t="s">
        <v>27</v>
      </c>
      <c r="B4" s="44"/>
      <c r="C4" s="45">
        <v>161462</v>
      </c>
      <c r="D4" s="44">
        <v>3408</v>
      </c>
      <c r="E4" s="43">
        <v>194130</v>
      </c>
      <c r="F4" s="51">
        <v>1692502</v>
      </c>
      <c r="G4" s="44">
        <f t="shared" ref="G4:G35" si="0">H4+I4</f>
        <v>2051502</v>
      </c>
      <c r="H4" s="45">
        <f t="shared" ref="H4:H35" si="1">D4+B4</f>
        <v>3408</v>
      </c>
      <c r="I4" s="43">
        <f>SUM(F4,E4,C4)</f>
        <v>2048094</v>
      </c>
      <c r="J4" s="45"/>
      <c r="L4" s="34"/>
    </row>
    <row r="5" spans="1:12" x14ac:dyDescent="0.35">
      <c r="A5" s="52" t="s">
        <v>28</v>
      </c>
      <c r="B5" s="44">
        <v>87488</v>
      </c>
      <c r="C5" s="45">
        <v>188317</v>
      </c>
      <c r="D5" s="44">
        <v>110147</v>
      </c>
      <c r="E5" s="43">
        <v>188840</v>
      </c>
      <c r="F5" s="51">
        <v>1560790</v>
      </c>
      <c r="G5" s="44">
        <f t="shared" si="0"/>
        <v>2135582</v>
      </c>
      <c r="H5" s="45">
        <f t="shared" si="1"/>
        <v>197635</v>
      </c>
      <c r="I5" s="43">
        <v>1937947</v>
      </c>
      <c r="J5" s="45"/>
      <c r="L5" s="34"/>
    </row>
    <row r="6" spans="1:12" x14ac:dyDescent="0.35">
      <c r="A6" s="52" t="s">
        <v>29</v>
      </c>
      <c r="B6" s="44">
        <v>90075</v>
      </c>
      <c r="C6" s="45">
        <v>187074</v>
      </c>
      <c r="D6" s="44">
        <v>80854</v>
      </c>
      <c r="E6" s="43">
        <v>182351</v>
      </c>
      <c r="F6" s="51">
        <v>1570921</v>
      </c>
      <c r="G6" s="44">
        <f t="shared" si="0"/>
        <v>2111275</v>
      </c>
      <c r="H6" s="45">
        <f t="shared" si="1"/>
        <v>170929</v>
      </c>
      <c r="I6" s="43">
        <v>1940346</v>
      </c>
      <c r="J6" s="45"/>
      <c r="L6" s="34"/>
    </row>
    <row r="7" spans="1:12" x14ac:dyDescent="0.35">
      <c r="A7" s="52" t="s">
        <v>30</v>
      </c>
      <c r="B7" s="44">
        <v>101582</v>
      </c>
      <c r="C7" s="45">
        <v>226387</v>
      </c>
      <c r="D7" s="44">
        <v>80953</v>
      </c>
      <c r="E7" s="43">
        <v>206630</v>
      </c>
      <c r="F7" s="51">
        <v>1514654</v>
      </c>
      <c r="G7" s="44">
        <f t="shared" si="0"/>
        <v>2130206</v>
      </c>
      <c r="H7" s="45">
        <f t="shared" si="1"/>
        <v>182535</v>
      </c>
      <c r="I7" s="43">
        <v>1947671</v>
      </c>
      <c r="J7" s="45"/>
    </row>
    <row r="8" spans="1:12" x14ac:dyDescent="0.35">
      <c r="A8" s="52" t="s">
        <v>31</v>
      </c>
      <c r="B8" s="44"/>
      <c r="C8" s="45">
        <v>176000</v>
      </c>
      <c r="D8" s="44">
        <v>12240</v>
      </c>
      <c r="E8" s="43">
        <v>189688</v>
      </c>
      <c r="F8" s="51">
        <v>1670276</v>
      </c>
      <c r="G8" s="44">
        <f t="shared" si="0"/>
        <v>2048204</v>
      </c>
      <c r="H8" s="45">
        <f t="shared" si="1"/>
        <v>12240</v>
      </c>
      <c r="I8" s="43">
        <v>2035964</v>
      </c>
      <c r="J8" s="34"/>
    </row>
    <row r="9" spans="1:12" x14ac:dyDescent="0.35">
      <c r="A9" s="52" t="s">
        <v>32</v>
      </c>
      <c r="B9" s="44">
        <v>157505</v>
      </c>
      <c r="C9" s="45">
        <v>199711</v>
      </c>
      <c r="D9" s="44">
        <v>123686</v>
      </c>
      <c r="E9" s="43">
        <v>190787</v>
      </c>
      <c r="F9" s="51">
        <v>1521780</v>
      </c>
      <c r="G9" s="44">
        <f t="shared" si="0"/>
        <v>2193469</v>
      </c>
      <c r="H9" s="45">
        <f t="shared" si="1"/>
        <v>281191</v>
      </c>
      <c r="I9" s="43">
        <v>1912278</v>
      </c>
      <c r="J9" s="34"/>
    </row>
    <row r="10" spans="1:12" x14ac:dyDescent="0.35">
      <c r="A10" s="52" t="s">
        <v>33</v>
      </c>
      <c r="B10" s="44">
        <v>78491</v>
      </c>
      <c r="C10" s="45">
        <v>206636</v>
      </c>
      <c r="D10" s="44">
        <v>70241</v>
      </c>
      <c r="E10" s="43">
        <v>178787</v>
      </c>
      <c r="F10" s="51">
        <v>1608541</v>
      </c>
      <c r="G10" s="44">
        <f t="shared" si="0"/>
        <v>2142696</v>
      </c>
      <c r="H10" s="45">
        <f t="shared" si="1"/>
        <v>148732</v>
      </c>
      <c r="I10" s="43">
        <v>1993964</v>
      </c>
      <c r="J10" s="34"/>
    </row>
    <row r="11" spans="1:12" x14ac:dyDescent="0.35">
      <c r="A11" s="52" t="s">
        <v>34</v>
      </c>
      <c r="B11" s="44">
        <v>76472</v>
      </c>
      <c r="C11" s="45">
        <v>226348</v>
      </c>
      <c r="D11" s="44">
        <v>68099</v>
      </c>
      <c r="E11" s="43">
        <v>226796</v>
      </c>
      <c r="F11" s="51">
        <v>1542517</v>
      </c>
      <c r="G11" s="44">
        <f t="shared" si="0"/>
        <v>2140232</v>
      </c>
      <c r="H11" s="45">
        <f t="shared" si="1"/>
        <v>144571</v>
      </c>
      <c r="I11" s="43">
        <v>1995661</v>
      </c>
      <c r="J11" s="34"/>
    </row>
    <row r="12" spans="1:12" x14ac:dyDescent="0.35">
      <c r="A12" s="52" t="s">
        <v>35</v>
      </c>
      <c r="B12" s="44">
        <v>70719</v>
      </c>
      <c r="C12" s="45">
        <v>178428</v>
      </c>
      <c r="D12" s="44">
        <v>62833</v>
      </c>
      <c r="E12" s="43">
        <v>196413</v>
      </c>
      <c r="F12" s="51">
        <v>1630975</v>
      </c>
      <c r="G12" s="44">
        <f t="shared" si="0"/>
        <v>2139368</v>
      </c>
      <c r="H12" s="45">
        <f t="shared" si="1"/>
        <v>133552</v>
      </c>
      <c r="I12" s="43">
        <v>2005816</v>
      </c>
      <c r="J12" s="34"/>
    </row>
    <row r="13" spans="1:12" x14ac:dyDescent="0.35">
      <c r="A13" s="52" t="s">
        <v>36</v>
      </c>
      <c r="B13" s="44">
        <v>68651</v>
      </c>
      <c r="C13" s="45">
        <v>191115</v>
      </c>
      <c r="D13" s="44">
        <v>54758</v>
      </c>
      <c r="E13" s="43">
        <v>192462</v>
      </c>
      <c r="F13" s="51">
        <v>1633144</v>
      </c>
      <c r="G13" s="44">
        <f t="shared" si="0"/>
        <v>2140130</v>
      </c>
      <c r="H13" s="45">
        <f t="shared" si="1"/>
        <v>123409</v>
      </c>
      <c r="I13" s="43">
        <v>2016721</v>
      </c>
      <c r="J13" s="34"/>
    </row>
    <row r="14" spans="1:12" x14ac:dyDescent="0.35">
      <c r="A14" s="52" t="s">
        <v>37</v>
      </c>
      <c r="B14" s="44">
        <v>83136</v>
      </c>
      <c r="C14" s="45">
        <v>203499</v>
      </c>
      <c r="D14" s="44">
        <v>75203</v>
      </c>
      <c r="E14" s="43">
        <v>199366</v>
      </c>
      <c r="F14" s="51">
        <v>1602680</v>
      </c>
      <c r="G14" s="44">
        <f t="shared" si="0"/>
        <v>2163884</v>
      </c>
      <c r="H14" s="45">
        <f t="shared" si="1"/>
        <v>158339</v>
      </c>
      <c r="I14" s="43">
        <v>2005545</v>
      </c>
      <c r="J14" s="34"/>
    </row>
    <row r="15" spans="1:12" x14ac:dyDescent="0.35">
      <c r="A15" s="52" t="s">
        <v>38</v>
      </c>
      <c r="B15" s="44">
        <v>62194</v>
      </c>
      <c r="C15" s="45">
        <v>236012</v>
      </c>
      <c r="D15" s="44">
        <v>64741</v>
      </c>
      <c r="E15" s="43">
        <v>231695</v>
      </c>
      <c r="F15" s="51">
        <v>1551919</v>
      </c>
      <c r="G15" s="44">
        <f t="shared" si="0"/>
        <v>2146561</v>
      </c>
      <c r="H15" s="45">
        <f t="shared" si="1"/>
        <v>126935</v>
      </c>
      <c r="I15" s="43">
        <v>2019626</v>
      </c>
      <c r="J15" s="34"/>
    </row>
    <row r="16" spans="1:12" x14ac:dyDescent="0.35">
      <c r="A16" s="52" t="s">
        <v>39</v>
      </c>
      <c r="B16" s="44">
        <v>85802</v>
      </c>
      <c r="C16" s="45">
        <v>181729</v>
      </c>
      <c r="D16" s="44">
        <v>69132</v>
      </c>
      <c r="E16" s="43">
        <v>220481</v>
      </c>
      <c r="F16" s="51">
        <v>1606120</v>
      </c>
      <c r="G16" s="44">
        <f t="shared" si="0"/>
        <v>2163264</v>
      </c>
      <c r="H16" s="45">
        <f t="shared" si="1"/>
        <v>154934</v>
      </c>
      <c r="I16" s="43">
        <v>2008330</v>
      </c>
      <c r="J16" s="34"/>
    </row>
    <row r="17" spans="1:10" x14ac:dyDescent="0.35">
      <c r="A17" s="52" t="s">
        <v>40</v>
      </c>
      <c r="B17" s="44">
        <v>70820</v>
      </c>
      <c r="C17" s="45">
        <v>158832</v>
      </c>
      <c r="D17" s="44">
        <v>56532</v>
      </c>
      <c r="E17" s="43">
        <v>175010</v>
      </c>
      <c r="F17" s="51">
        <v>1698745</v>
      </c>
      <c r="G17" s="44">
        <f t="shared" si="0"/>
        <v>2159939</v>
      </c>
      <c r="H17" s="45">
        <f t="shared" si="1"/>
        <v>127352</v>
      </c>
      <c r="I17" s="43">
        <v>2032587</v>
      </c>
      <c r="J17" s="34"/>
    </row>
    <row r="18" spans="1:10" x14ac:dyDescent="0.35">
      <c r="A18" s="52" t="s">
        <v>41</v>
      </c>
      <c r="B18" s="44"/>
      <c r="C18" s="45">
        <v>178513</v>
      </c>
      <c r="D18" s="44">
        <v>3416</v>
      </c>
      <c r="E18" s="43">
        <v>208152</v>
      </c>
      <c r="F18" s="51">
        <v>1711755</v>
      </c>
      <c r="G18" s="44">
        <f t="shared" si="0"/>
        <v>2101836</v>
      </c>
      <c r="H18" s="45">
        <f t="shared" si="1"/>
        <v>3416</v>
      </c>
      <c r="I18" s="43">
        <v>2098420</v>
      </c>
      <c r="J18" s="34"/>
    </row>
    <row r="19" spans="1:10" x14ac:dyDescent="0.35">
      <c r="A19" s="52" t="s">
        <v>42</v>
      </c>
      <c r="B19" s="44">
        <v>97196</v>
      </c>
      <c r="C19" s="45">
        <v>285450</v>
      </c>
      <c r="D19" s="44">
        <v>80378</v>
      </c>
      <c r="E19" s="43">
        <v>318353</v>
      </c>
      <c r="F19" s="51">
        <v>1414239</v>
      </c>
      <c r="G19" s="44">
        <f t="shared" si="0"/>
        <v>2195616</v>
      </c>
      <c r="H19" s="45">
        <f t="shared" si="1"/>
        <v>177574</v>
      </c>
      <c r="I19" s="43">
        <v>2018042</v>
      </c>
      <c r="J19" s="34"/>
    </row>
    <row r="20" spans="1:10" x14ac:dyDescent="0.35">
      <c r="A20" s="52" t="s">
        <v>43</v>
      </c>
      <c r="B20" s="44">
        <v>144080</v>
      </c>
      <c r="C20" s="45">
        <v>419137</v>
      </c>
      <c r="D20" s="44">
        <v>144888</v>
      </c>
      <c r="E20" s="43">
        <v>363034</v>
      </c>
      <c r="F20" s="51">
        <v>1183166</v>
      </c>
      <c r="G20" s="44">
        <f t="shared" si="0"/>
        <v>2254305</v>
      </c>
      <c r="H20" s="45">
        <f t="shared" si="1"/>
        <v>288968</v>
      </c>
      <c r="I20" s="43">
        <v>1965337</v>
      </c>
      <c r="J20" s="34"/>
    </row>
    <row r="21" spans="1:10" x14ac:dyDescent="0.35">
      <c r="A21" s="52" t="s">
        <v>44</v>
      </c>
      <c r="B21" s="44">
        <v>66430</v>
      </c>
      <c r="C21" s="45">
        <v>166525</v>
      </c>
      <c r="D21" s="44">
        <v>56599</v>
      </c>
      <c r="E21" s="43">
        <v>172945</v>
      </c>
      <c r="F21" s="51">
        <v>1708423</v>
      </c>
      <c r="G21" s="44">
        <f t="shared" si="0"/>
        <v>2170922</v>
      </c>
      <c r="H21" s="45">
        <f t="shared" si="1"/>
        <v>123029</v>
      </c>
      <c r="I21" s="43">
        <v>2047893</v>
      </c>
      <c r="J21" s="34"/>
    </row>
    <row r="22" spans="1:10" x14ac:dyDescent="0.35">
      <c r="A22" s="52" t="s">
        <v>45</v>
      </c>
      <c r="B22" s="44">
        <v>102195</v>
      </c>
      <c r="C22" s="45">
        <v>206962</v>
      </c>
      <c r="D22" s="44">
        <v>64775</v>
      </c>
      <c r="E22" s="43">
        <v>209920</v>
      </c>
      <c r="F22" s="51">
        <v>1629157</v>
      </c>
      <c r="G22" s="44">
        <f t="shared" si="0"/>
        <v>2213009</v>
      </c>
      <c r="H22" s="45">
        <f t="shared" si="1"/>
        <v>166970</v>
      </c>
      <c r="I22" s="43">
        <v>2046039</v>
      </c>
      <c r="J22" s="34"/>
    </row>
    <row r="23" spans="1:10" x14ac:dyDescent="0.35">
      <c r="A23" s="52" t="s">
        <v>46</v>
      </c>
      <c r="B23" s="44">
        <v>85089</v>
      </c>
      <c r="C23" s="45">
        <v>220208</v>
      </c>
      <c r="D23" s="44">
        <v>90384</v>
      </c>
      <c r="E23" s="43">
        <v>266087</v>
      </c>
      <c r="F23" s="51">
        <v>1564430</v>
      </c>
      <c r="G23" s="44">
        <f t="shared" si="0"/>
        <v>2226198</v>
      </c>
      <c r="H23" s="45">
        <f t="shared" si="1"/>
        <v>175473</v>
      </c>
      <c r="I23" s="43">
        <v>2050725</v>
      </c>
      <c r="J23" s="34"/>
    </row>
    <row r="24" spans="1:10" x14ac:dyDescent="0.35">
      <c r="A24" s="52" t="s">
        <v>47</v>
      </c>
      <c r="B24" s="44">
        <v>64011</v>
      </c>
      <c r="C24" s="45">
        <v>191955</v>
      </c>
      <c r="D24" s="44">
        <v>56713</v>
      </c>
      <c r="E24" s="43">
        <v>228795</v>
      </c>
      <c r="F24" s="51">
        <v>1656713</v>
      </c>
      <c r="G24" s="44">
        <f t="shared" si="0"/>
        <v>2198187</v>
      </c>
      <c r="H24" s="45">
        <f t="shared" si="1"/>
        <v>120724</v>
      </c>
      <c r="I24" s="43">
        <v>2077463</v>
      </c>
      <c r="J24" s="34"/>
    </row>
    <row r="25" spans="1:10" x14ac:dyDescent="0.35">
      <c r="A25" s="52" t="s">
        <v>48</v>
      </c>
      <c r="B25" s="44">
        <v>131334</v>
      </c>
      <c r="C25" s="45">
        <v>173247</v>
      </c>
      <c r="D25" s="44">
        <v>92061</v>
      </c>
      <c r="E25" s="43">
        <v>169416</v>
      </c>
      <c r="F25" s="51">
        <v>1706134</v>
      </c>
      <c r="G25" s="44">
        <f t="shared" si="0"/>
        <v>2272192</v>
      </c>
      <c r="H25" s="45">
        <f t="shared" si="1"/>
        <v>223395</v>
      </c>
      <c r="I25" s="43">
        <v>2048797</v>
      </c>
      <c r="J25" s="34"/>
    </row>
    <row r="26" spans="1:10" x14ac:dyDescent="0.35">
      <c r="A26" s="52" t="s">
        <v>49</v>
      </c>
      <c r="B26" s="44">
        <v>111097</v>
      </c>
      <c r="C26" s="45">
        <v>213074</v>
      </c>
      <c r="D26" s="44">
        <v>71908</v>
      </c>
      <c r="E26" s="43">
        <v>200741</v>
      </c>
      <c r="F26" s="51">
        <v>1684771</v>
      </c>
      <c r="G26" s="44">
        <f t="shared" si="0"/>
        <v>2281591</v>
      </c>
      <c r="H26" s="45">
        <f t="shared" si="1"/>
        <v>183005</v>
      </c>
      <c r="I26" s="43">
        <v>2098586</v>
      </c>
      <c r="J26" s="34"/>
    </row>
    <row r="27" spans="1:10" x14ac:dyDescent="0.35">
      <c r="A27" s="52" t="s">
        <v>50</v>
      </c>
      <c r="B27" s="44">
        <v>78097</v>
      </c>
      <c r="C27" s="45">
        <v>238403</v>
      </c>
      <c r="D27" s="44">
        <v>77120</v>
      </c>
      <c r="E27" s="43">
        <v>220288</v>
      </c>
      <c r="F27" s="51">
        <v>1671358</v>
      </c>
      <c r="G27" s="44">
        <f t="shared" si="0"/>
        <v>2285266</v>
      </c>
      <c r="H27" s="45">
        <f t="shared" si="1"/>
        <v>155217</v>
      </c>
      <c r="I27" s="43">
        <v>2130049</v>
      </c>
      <c r="J27" s="34"/>
    </row>
    <row r="28" spans="1:10" x14ac:dyDescent="0.35">
      <c r="A28" s="52" t="s">
        <v>51</v>
      </c>
      <c r="B28" s="44">
        <v>54798</v>
      </c>
      <c r="C28" s="45">
        <v>205960</v>
      </c>
      <c r="D28" s="44">
        <v>84890</v>
      </c>
      <c r="E28" s="43">
        <v>243439</v>
      </c>
      <c r="F28" s="51">
        <v>1671640</v>
      </c>
      <c r="G28" s="44">
        <f t="shared" si="0"/>
        <v>2260727</v>
      </c>
      <c r="H28" s="45">
        <f t="shared" si="1"/>
        <v>139688</v>
      </c>
      <c r="I28" s="43">
        <v>2121039</v>
      </c>
      <c r="J28" s="34"/>
    </row>
    <row r="29" spans="1:10" x14ac:dyDescent="0.35">
      <c r="A29" s="52" t="s">
        <v>52</v>
      </c>
      <c r="B29" s="44">
        <v>134954</v>
      </c>
      <c r="C29" s="45">
        <v>187928</v>
      </c>
      <c r="D29" s="44">
        <v>89489</v>
      </c>
      <c r="E29" s="43">
        <v>171623</v>
      </c>
      <c r="F29" s="51">
        <v>1725789</v>
      </c>
      <c r="G29" s="44">
        <f t="shared" si="0"/>
        <v>2309783</v>
      </c>
      <c r="H29" s="45">
        <f t="shared" si="1"/>
        <v>224443</v>
      </c>
      <c r="I29" s="43">
        <v>2085340</v>
      </c>
      <c r="J29" s="34"/>
    </row>
    <row r="30" spans="1:10" x14ac:dyDescent="0.35">
      <c r="A30" s="52" t="s">
        <v>53</v>
      </c>
      <c r="B30" s="44">
        <v>106602</v>
      </c>
      <c r="C30" s="45">
        <v>221404</v>
      </c>
      <c r="D30" s="44">
        <v>70702</v>
      </c>
      <c r="E30" s="43">
        <v>193986</v>
      </c>
      <c r="F30" s="51">
        <v>1724023</v>
      </c>
      <c r="G30" s="44">
        <f t="shared" si="0"/>
        <v>2316717</v>
      </c>
      <c r="H30" s="45">
        <f t="shared" si="1"/>
        <v>177304</v>
      </c>
      <c r="I30" s="43">
        <v>2139413</v>
      </c>
      <c r="J30" s="34"/>
    </row>
    <row r="31" spans="1:10" x14ac:dyDescent="0.35">
      <c r="A31" s="52" t="s">
        <v>54</v>
      </c>
      <c r="B31" s="44">
        <v>166772</v>
      </c>
      <c r="C31" s="45">
        <v>237029</v>
      </c>
      <c r="D31" s="44">
        <v>61255</v>
      </c>
      <c r="E31" s="43">
        <v>213901</v>
      </c>
      <c r="F31" s="51">
        <v>1726650</v>
      </c>
      <c r="G31" s="44">
        <f t="shared" si="0"/>
        <v>2405607</v>
      </c>
      <c r="H31" s="45">
        <f t="shared" si="1"/>
        <v>228027</v>
      </c>
      <c r="I31" s="43">
        <v>2177580</v>
      </c>
      <c r="J31" s="34"/>
    </row>
    <row r="32" spans="1:10" x14ac:dyDescent="0.35">
      <c r="A32" s="52" t="s">
        <v>55</v>
      </c>
      <c r="B32" s="44">
        <v>48380</v>
      </c>
      <c r="C32" s="45">
        <v>210866</v>
      </c>
      <c r="D32" s="44">
        <v>71008</v>
      </c>
      <c r="E32" s="43">
        <v>222080</v>
      </c>
      <c r="F32" s="51">
        <v>1743930</v>
      </c>
      <c r="G32" s="44">
        <f t="shared" si="0"/>
        <v>2296264</v>
      </c>
      <c r="H32" s="45">
        <f t="shared" si="1"/>
        <v>119388</v>
      </c>
      <c r="I32" s="43">
        <v>2176876</v>
      </c>
      <c r="J32" s="34"/>
    </row>
    <row r="33" spans="1:10" x14ac:dyDescent="0.35">
      <c r="A33" s="52" t="s">
        <v>56</v>
      </c>
      <c r="B33" s="44">
        <v>125238</v>
      </c>
      <c r="C33" s="45">
        <v>175335</v>
      </c>
      <c r="D33" s="44">
        <v>83593</v>
      </c>
      <c r="E33" s="43">
        <v>178371</v>
      </c>
      <c r="F33" s="51">
        <v>1787295</v>
      </c>
      <c r="G33" s="44">
        <f t="shared" si="0"/>
        <v>2349832</v>
      </c>
      <c r="H33" s="45">
        <f t="shared" si="1"/>
        <v>208831</v>
      </c>
      <c r="I33" s="43">
        <v>2141001</v>
      </c>
      <c r="J33" s="34"/>
    </row>
    <row r="34" spans="1:10" x14ac:dyDescent="0.35">
      <c r="A34" s="52" t="s">
        <v>57</v>
      </c>
      <c r="B34" s="44">
        <v>133714</v>
      </c>
      <c r="C34" s="45">
        <v>206268</v>
      </c>
      <c r="D34" s="44">
        <v>70389</v>
      </c>
      <c r="E34" s="43">
        <v>208737</v>
      </c>
      <c r="F34" s="51">
        <v>1769652</v>
      </c>
      <c r="G34" s="44">
        <f t="shared" si="0"/>
        <v>2388760</v>
      </c>
      <c r="H34" s="45">
        <f t="shared" si="1"/>
        <v>204103</v>
      </c>
      <c r="I34" s="43">
        <v>2184657</v>
      </c>
      <c r="J34" s="34"/>
    </row>
    <row r="35" spans="1:10" x14ac:dyDescent="0.35">
      <c r="A35" s="52" t="s">
        <v>58</v>
      </c>
      <c r="B35" s="44">
        <v>119508</v>
      </c>
      <c r="C35" s="45">
        <v>216481</v>
      </c>
      <c r="D35" s="44">
        <v>85014</v>
      </c>
      <c r="E35" s="43">
        <v>226876</v>
      </c>
      <c r="F35" s="51">
        <v>1775899</v>
      </c>
      <c r="G35" s="44">
        <f t="shared" si="0"/>
        <v>2423778</v>
      </c>
      <c r="H35" s="45">
        <f t="shared" si="1"/>
        <v>204522</v>
      </c>
      <c r="I35" s="43">
        <v>2219256</v>
      </c>
      <c r="J35" s="34"/>
    </row>
    <row r="36" spans="1:10" x14ac:dyDescent="0.35">
      <c r="A36" s="52" t="s">
        <v>59</v>
      </c>
      <c r="B36" s="44">
        <v>55489</v>
      </c>
      <c r="C36" s="45">
        <v>222819</v>
      </c>
      <c r="D36" s="44">
        <v>76301</v>
      </c>
      <c r="E36" s="43">
        <v>238733</v>
      </c>
      <c r="F36" s="51">
        <v>1762009</v>
      </c>
      <c r="G36" s="44">
        <f t="shared" ref="G36:G67" si="2">H36+I36</f>
        <v>2355351</v>
      </c>
      <c r="H36" s="45">
        <f t="shared" ref="H36:H67" si="3">D36+B36</f>
        <v>131790</v>
      </c>
      <c r="I36" s="43">
        <v>2223561</v>
      </c>
      <c r="J36" s="34"/>
    </row>
    <row r="37" spans="1:10" x14ac:dyDescent="0.35">
      <c r="A37" s="52" t="s">
        <v>60</v>
      </c>
      <c r="B37" s="44">
        <v>130018</v>
      </c>
      <c r="C37" s="45">
        <v>182059</v>
      </c>
      <c r="D37" s="44">
        <v>97257</v>
      </c>
      <c r="E37" s="43">
        <v>187900</v>
      </c>
      <c r="F37" s="51">
        <v>1810409</v>
      </c>
      <c r="G37" s="44">
        <f t="shared" si="2"/>
        <v>2407643</v>
      </c>
      <c r="H37" s="45">
        <f t="shared" si="3"/>
        <v>227275</v>
      </c>
      <c r="I37" s="43">
        <v>2180368</v>
      </c>
      <c r="J37" s="34"/>
    </row>
    <row r="38" spans="1:10" x14ac:dyDescent="0.35">
      <c r="A38" s="52" t="s">
        <v>61</v>
      </c>
      <c r="B38" s="44">
        <v>157549</v>
      </c>
      <c r="C38" s="45">
        <v>232664</v>
      </c>
      <c r="D38" s="44">
        <v>89173</v>
      </c>
      <c r="E38" s="43">
        <v>213437</v>
      </c>
      <c r="F38" s="51">
        <v>1750879</v>
      </c>
      <c r="G38" s="44">
        <f t="shared" si="2"/>
        <v>2443702</v>
      </c>
      <c r="H38" s="45">
        <f t="shared" si="3"/>
        <v>246722</v>
      </c>
      <c r="I38" s="43">
        <v>2196980</v>
      </c>
      <c r="J38" s="34"/>
    </row>
    <row r="39" spans="1:10" x14ac:dyDescent="0.35">
      <c r="A39" s="52" t="s">
        <v>62</v>
      </c>
      <c r="B39" s="44">
        <v>122672</v>
      </c>
      <c r="C39" s="45">
        <v>218315</v>
      </c>
      <c r="D39" s="44">
        <v>49539</v>
      </c>
      <c r="E39" s="43">
        <v>238853</v>
      </c>
      <c r="F39" s="51">
        <v>1811670</v>
      </c>
      <c r="G39" s="44">
        <f t="shared" si="2"/>
        <v>2441049</v>
      </c>
      <c r="H39" s="45">
        <f t="shared" si="3"/>
        <v>172211</v>
      </c>
      <c r="I39" s="43">
        <v>2268838</v>
      </c>
      <c r="J39" s="34"/>
    </row>
    <row r="40" spans="1:10" x14ac:dyDescent="0.35">
      <c r="A40" s="52" t="s">
        <v>63</v>
      </c>
      <c r="B40" s="44">
        <v>90236</v>
      </c>
      <c r="C40" s="45">
        <v>214112</v>
      </c>
      <c r="D40" s="44">
        <v>101379</v>
      </c>
      <c r="E40" s="43">
        <v>237154</v>
      </c>
      <c r="F40" s="51">
        <v>1783664</v>
      </c>
      <c r="G40" s="44">
        <f t="shared" si="2"/>
        <v>2426545</v>
      </c>
      <c r="H40" s="45">
        <f t="shared" si="3"/>
        <v>191615</v>
      </c>
      <c r="I40" s="43">
        <v>2234930</v>
      </c>
      <c r="J40" s="34"/>
    </row>
    <row r="41" spans="1:10" x14ac:dyDescent="0.35">
      <c r="A41" s="52" t="s">
        <v>64</v>
      </c>
      <c r="B41" s="44">
        <v>111916</v>
      </c>
      <c r="C41" s="45">
        <v>191936</v>
      </c>
      <c r="D41" s="44">
        <v>107233</v>
      </c>
      <c r="E41" s="43">
        <v>197119</v>
      </c>
      <c r="F41" s="51">
        <v>1819184</v>
      </c>
      <c r="G41" s="44">
        <f t="shared" si="2"/>
        <v>2427388</v>
      </c>
      <c r="H41" s="45">
        <f t="shared" si="3"/>
        <v>219149</v>
      </c>
      <c r="I41" s="43">
        <v>2208239</v>
      </c>
      <c r="J41" s="34"/>
    </row>
    <row r="42" spans="1:10" x14ac:dyDescent="0.35">
      <c r="A42" s="52" t="s">
        <v>65</v>
      </c>
      <c r="B42" s="44">
        <v>164622</v>
      </c>
      <c r="C42" s="45">
        <v>193318</v>
      </c>
      <c r="D42" s="44">
        <v>74771</v>
      </c>
      <c r="E42" s="43">
        <v>200069</v>
      </c>
      <c r="F42" s="51">
        <v>1836612</v>
      </c>
      <c r="G42" s="44">
        <f t="shared" si="2"/>
        <v>2469392</v>
      </c>
      <c r="H42" s="45">
        <f t="shared" si="3"/>
        <v>239393</v>
      </c>
      <c r="I42" s="43">
        <v>2229999</v>
      </c>
      <c r="J42" s="34"/>
    </row>
    <row r="43" spans="1:10" x14ac:dyDescent="0.35">
      <c r="A43" s="52" t="s">
        <v>66</v>
      </c>
      <c r="B43" s="44">
        <v>110646</v>
      </c>
      <c r="C43" s="45">
        <v>203008</v>
      </c>
      <c r="D43" s="44">
        <v>134434</v>
      </c>
      <c r="E43" s="43">
        <v>230433</v>
      </c>
      <c r="F43" s="51">
        <v>1798878</v>
      </c>
      <c r="G43" s="44">
        <f t="shared" si="2"/>
        <v>2477399</v>
      </c>
      <c r="H43" s="45">
        <f t="shared" si="3"/>
        <v>245080</v>
      </c>
      <c r="I43" s="43">
        <v>2232319</v>
      </c>
      <c r="J43" s="34"/>
    </row>
    <row r="44" spans="1:10" x14ac:dyDescent="0.35">
      <c r="A44" s="52" t="s">
        <v>67</v>
      </c>
      <c r="B44" s="44">
        <v>51003</v>
      </c>
      <c r="C44" s="45">
        <v>159259</v>
      </c>
      <c r="D44" s="44">
        <v>75484</v>
      </c>
      <c r="E44" s="43">
        <v>222615</v>
      </c>
      <c r="F44" s="51">
        <v>1827479</v>
      </c>
      <c r="G44" s="44">
        <f t="shared" si="2"/>
        <v>2335840</v>
      </c>
      <c r="H44" s="45">
        <f t="shared" si="3"/>
        <v>126487</v>
      </c>
      <c r="I44" s="43">
        <v>2209353</v>
      </c>
      <c r="J44" s="34"/>
    </row>
    <row r="45" spans="1:10" x14ac:dyDescent="0.35">
      <c r="A45" s="52" t="s">
        <v>68</v>
      </c>
      <c r="B45" s="44">
        <v>109312</v>
      </c>
      <c r="C45" s="45">
        <v>166540</v>
      </c>
      <c r="D45" s="44">
        <v>102464</v>
      </c>
      <c r="E45" s="43">
        <v>211849</v>
      </c>
      <c r="F45" s="51">
        <v>1775946</v>
      </c>
      <c r="G45" s="44">
        <f t="shared" si="2"/>
        <v>2366111</v>
      </c>
      <c r="H45" s="45">
        <f t="shared" si="3"/>
        <v>211776</v>
      </c>
      <c r="I45" s="43">
        <v>2154335</v>
      </c>
      <c r="J45" s="34"/>
    </row>
    <row r="46" spans="1:10" x14ac:dyDescent="0.35">
      <c r="A46" s="52" t="s">
        <v>69</v>
      </c>
      <c r="B46" s="44">
        <v>101585</v>
      </c>
      <c r="C46" s="45">
        <v>38130</v>
      </c>
      <c r="D46" s="44">
        <v>91142</v>
      </c>
      <c r="E46" s="43">
        <v>9802</v>
      </c>
      <c r="F46" s="51">
        <v>2091183</v>
      </c>
      <c r="G46" s="44">
        <f t="shared" si="2"/>
        <v>2331842</v>
      </c>
      <c r="H46" s="45">
        <f t="shared" si="3"/>
        <v>192727</v>
      </c>
      <c r="I46" s="43">
        <v>2139115</v>
      </c>
      <c r="J46" s="34"/>
    </row>
    <row r="47" spans="1:10" x14ac:dyDescent="0.35">
      <c r="A47" s="52" t="s">
        <v>70</v>
      </c>
      <c r="B47" s="44">
        <v>143674</v>
      </c>
      <c r="C47" s="45">
        <v>289981</v>
      </c>
      <c r="D47" s="44">
        <v>81117</v>
      </c>
      <c r="E47" s="43">
        <v>281208</v>
      </c>
      <c r="F47" s="51">
        <v>1573618</v>
      </c>
      <c r="G47" s="44">
        <f t="shared" si="2"/>
        <v>2369598</v>
      </c>
      <c r="H47" s="45">
        <f t="shared" si="3"/>
        <v>224791</v>
      </c>
      <c r="I47" s="43">
        <v>2144807</v>
      </c>
      <c r="J47" s="34"/>
    </row>
    <row r="48" spans="1:10" x14ac:dyDescent="0.35">
      <c r="A48" s="52" t="s">
        <v>71</v>
      </c>
      <c r="B48" s="44">
        <v>53777</v>
      </c>
      <c r="C48" s="45">
        <v>160214</v>
      </c>
      <c r="D48" s="44">
        <v>61122</v>
      </c>
      <c r="E48" s="43">
        <v>290475</v>
      </c>
      <c r="F48" s="51">
        <v>1689541</v>
      </c>
      <c r="G48" s="44">
        <f t="shared" si="2"/>
        <v>2255129</v>
      </c>
      <c r="H48" s="45">
        <f t="shared" si="3"/>
        <v>114899</v>
      </c>
      <c r="I48" s="43">
        <v>2140230</v>
      </c>
      <c r="J48" s="34"/>
    </row>
    <row r="49" spans="1:10" x14ac:dyDescent="0.35">
      <c r="A49" s="52" t="s">
        <v>72</v>
      </c>
      <c r="B49" s="44">
        <v>88466</v>
      </c>
      <c r="C49" s="45">
        <v>157030</v>
      </c>
      <c r="D49" s="44">
        <v>87303</v>
      </c>
      <c r="E49" s="43">
        <v>363269</v>
      </c>
      <c r="F49" s="51">
        <v>1578991</v>
      </c>
      <c r="G49" s="44">
        <f t="shared" si="2"/>
        <v>2275059</v>
      </c>
      <c r="H49" s="45">
        <f t="shared" si="3"/>
        <v>175769</v>
      </c>
      <c r="I49" s="43">
        <v>2099290</v>
      </c>
      <c r="J49" s="34"/>
    </row>
    <row r="50" spans="1:10" x14ac:dyDescent="0.35">
      <c r="A50" s="52" t="s">
        <v>73</v>
      </c>
      <c r="B50" s="44">
        <v>198107</v>
      </c>
      <c r="C50" s="45">
        <v>81571</v>
      </c>
      <c r="D50" s="44">
        <v>111817</v>
      </c>
      <c r="E50" s="43">
        <v>12715</v>
      </c>
      <c r="F50" s="51">
        <v>1964522</v>
      </c>
      <c r="G50" s="44">
        <f t="shared" si="2"/>
        <v>2368732</v>
      </c>
      <c r="H50" s="45">
        <f t="shared" si="3"/>
        <v>309924</v>
      </c>
      <c r="I50" s="43">
        <v>2058808</v>
      </c>
      <c r="J50" s="34"/>
    </row>
    <row r="51" spans="1:10" x14ac:dyDescent="0.35">
      <c r="A51" s="52" t="s">
        <v>74</v>
      </c>
      <c r="B51" s="44">
        <v>127918</v>
      </c>
      <c r="C51" s="45">
        <v>56274</v>
      </c>
      <c r="D51" s="44">
        <v>59305</v>
      </c>
      <c r="E51" s="43">
        <v>36587</v>
      </c>
      <c r="F51" s="51">
        <v>2016416</v>
      </c>
      <c r="G51" s="44">
        <f t="shared" si="2"/>
        <v>2296500</v>
      </c>
      <c r="H51" s="45">
        <f t="shared" si="3"/>
        <v>187223</v>
      </c>
      <c r="I51" s="43">
        <v>2109277</v>
      </c>
      <c r="J51" s="34"/>
    </row>
    <row r="52" spans="1:10" x14ac:dyDescent="0.35">
      <c r="A52" s="52" t="s">
        <v>75</v>
      </c>
      <c r="B52" s="44">
        <v>70010</v>
      </c>
      <c r="C52" s="45">
        <v>16339</v>
      </c>
      <c r="D52" s="44">
        <v>54878</v>
      </c>
      <c r="E52" s="43">
        <v>14548</v>
      </c>
      <c r="F52" s="51">
        <v>2048839</v>
      </c>
      <c r="G52" s="44">
        <f t="shared" si="2"/>
        <v>2204614</v>
      </c>
      <c r="H52" s="45">
        <f t="shared" si="3"/>
        <v>124888</v>
      </c>
      <c r="I52" s="43">
        <v>2079726</v>
      </c>
      <c r="J52" s="34"/>
    </row>
    <row r="53" spans="1:10" x14ac:dyDescent="0.35">
      <c r="A53" s="52" t="s">
        <v>76</v>
      </c>
      <c r="B53" s="44">
        <v>172847</v>
      </c>
      <c r="C53" s="45">
        <v>461370</v>
      </c>
      <c r="D53" s="44">
        <v>88753</v>
      </c>
      <c r="E53" s="43">
        <v>332196</v>
      </c>
      <c r="F53" s="51">
        <v>1260404</v>
      </c>
      <c r="G53" s="44">
        <f t="shared" si="2"/>
        <v>2315570</v>
      </c>
      <c r="H53" s="45">
        <f t="shared" si="3"/>
        <v>261600</v>
      </c>
      <c r="I53" s="43">
        <v>2053970</v>
      </c>
      <c r="J53" s="34"/>
    </row>
    <row r="54" spans="1:10" x14ac:dyDescent="0.35">
      <c r="A54" s="52" t="s">
        <v>77</v>
      </c>
      <c r="B54" s="44">
        <v>113791</v>
      </c>
      <c r="C54" s="45">
        <v>345693</v>
      </c>
      <c r="D54" s="44">
        <v>63209</v>
      </c>
      <c r="E54" s="43">
        <v>204861</v>
      </c>
      <c r="F54" s="51">
        <v>1586154</v>
      </c>
      <c r="G54" s="44">
        <f t="shared" si="2"/>
        <v>2313708</v>
      </c>
      <c r="H54" s="45">
        <f t="shared" si="3"/>
        <v>177000</v>
      </c>
      <c r="I54" s="43">
        <v>2136708</v>
      </c>
      <c r="J54" s="34"/>
    </row>
    <row r="55" spans="1:10" x14ac:dyDescent="0.35">
      <c r="A55" s="52" t="s">
        <v>78</v>
      </c>
      <c r="B55" s="44">
        <v>168842</v>
      </c>
      <c r="C55" s="45">
        <v>169934</v>
      </c>
      <c r="D55" s="44">
        <v>95690</v>
      </c>
      <c r="E55" s="43">
        <v>256502</v>
      </c>
      <c r="F55" s="51">
        <v>1719236</v>
      </c>
      <c r="G55" s="44">
        <f t="shared" si="2"/>
        <v>2410204</v>
      </c>
      <c r="H55" s="45">
        <f t="shared" si="3"/>
        <v>264532</v>
      </c>
      <c r="I55" s="43">
        <v>2145672</v>
      </c>
      <c r="J55" s="34"/>
    </row>
    <row r="56" spans="1:10" x14ac:dyDescent="0.35">
      <c r="A56" s="52" t="s">
        <v>79</v>
      </c>
      <c r="B56" s="44">
        <v>33115</v>
      </c>
      <c r="C56" s="45">
        <v>149908</v>
      </c>
      <c r="D56" s="44">
        <v>24193</v>
      </c>
      <c r="E56" s="43">
        <v>263775</v>
      </c>
      <c r="F56" s="51">
        <v>1787819</v>
      </c>
      <c r="G56" s="44">
        <f t="shared" si="2"/>
        <v>2258810</v>
      </c>
      <c r="H56" s="45">
        <f t="shared" si="3"/>
        <v>57308</v>
      </c>
      <c r="I56" s="43">
        <v>2201502</v>
      </c>
      <c r="J56" s="34"/>
    </row>
    <row r="57" spans="1:10" x14ac:dyDescent="0.35">
      <c r="A57" s="52" t="s">
        <v>80</v>
      </c>
      <c r="B57" s="44">
        <v>104086</v>
      </c>
      <c r="C57" s="45">
        <v>145629</v>
      </c>
      <c r="D57" s="44">
        <v>109347</v>
      </c>
      <c r="E57" s="43">
        <v>207847</v>
      </c>
      <c r="F57" s="51">
        <v>1765471</v>
      </c>
      <c r="G57" s="44">
        <f t="shared" si="2"/>
        <v>2332380</v>
      </c>
      <c r="H57" s="45">
        <f t="shared" si="3"/>
        <v>213433</v>
      </c>
      <c r="I57" s="43">
        <v>2118947</v>
      </c>
      <c r="J57" s="34"/>
    </row>
    <row r="58" spans="1:10" x14ac:dyDescent="0.35">
      <c r="A58" s="52" t="s">
        <v>81</v>
      </c>
      <c r="B58" s="44">
        <v>115053</v>
      </c>
      <c r="C58" s="45">
        <v>301926</v>
      </c>
      <c r="D58" s="44">
        <v>76847</v>
      </c>
      <c r="E58" s="43">
        <v>216290</v>
      </c>
      <c r="F58" s="51">
        <v>1615130</v>
      </c>
      <c r="G58" s="44">
        <f t="shared" si="2"/>
        <v>2325246</v>
      </c>
      <c r="H58" s="45">
        <f t="shared" si="3"/>
        <v>191900</v>
      </c>
      <c r="I58" s="43">
        <v>2133346</v>
      </c>
      <c r="J58" s="34"/>
    </row>
    <row r="59" spans="1:10" x14ac:dyDescent="0.35">
      <c r="A59" s="52" t="s">
        <v>82</v>
      </c>
      <c r="B59" s="44">
        <v>151150</v>
      </c>
      <c r="C59" s="45">
        <v>200106</v>
      </c>
      <c r="D59" s="44">
        <v>72052</v>
      </c>
      <c r="E59" s="43">
        <v>206380</v>
      </c>
      <c r="F59" s="51">
        <v>1760979</v>
      </c>
      <c r="G59" s="44">
        <f t="shared" si="2"/>
        <v>2390667</v>
      </c>
      <c r="H59" s="45">
        <f t="shared" si="3"/>
        <v>223202</v>
      </c>
      <c r="I59" s="43">
        <v>2167465</v>
      </c>
      <c r="J59" s="34"/>
    </row>
    <row r="60" spans="1:10" x14ac:dyDescent="0.35">
      <c r="A60" s="52" t="s">
        <v>83</v>
      </c>
      <c r="B60" s="44">
        <v>60811</v>
      </c>
      <c r="C60" s="45">
        <v>154716</v>
      </c>
      <c r="D60" s="44">
        <v>44141</v>
      </c>
      <c r="E60" s="43">
        <v>271339</v>
      </c>
      <c r="F60" s="51">
        <v>1764064</v>
      </c>
      <c r="G60" s="44">
        <f t="shared" si="2"/>
        <v>2295071</v>
      </c>
      <c r="H60" s="45">
        <f t="shared" si="3"/>
        <v>104952</v>
      </c>
      <c r="I60" s="43">
        <v>2190119</v>
      </c>
      <c r="J60" s="34"/>
    </row>
    <row r="61" spans="1:10" x14ac:dyDescent="0.35">
      <c r="A61" s="52" t="s">
        <v>84</v>
      </c>
      <c r="B61" s="44">
        <v>103373</v>
      </c>
      <c r="C61" s="45">
        <v>337170</v>
      </c>
      <c r="D61" s="44">
        <v>77181</v>
      </c>
      <c r="E61" s="43">
        <v>247075</v>
      </c>
      <c r="F61" s="51">
        <v>1581128</v>
      </c>
      <c r="G61" s="44">
        <f t="shared" si="2"/>
        <v>2345927</v>
      </c>
      <c r="H61" s="45">
        <f t="shared" si="3"/>
        <v>180554</v>
      </c>
      <c r="I61" s="43">
        <v>2165373</v>
      </c>
      <c r="J61" s="34"/>
    </row>
    <row r="62" spans="1:10" x14ac:dyDescent="0.35">
      <c r="A62" s="52" t="s">
        <v>85</v>
      </c>
      <c r="B62" s="44">
        <v>210369</v>
      </c>
      <c r="C62" s="45">
        <v>263496</v>
      </c>
      <c r="D62" s="44">
        <v>106294</v>
      </c>
      <c r="E62" s="43">
        <v>192205</v>
      </c>
      <c r="F62" s="51">
        <v>1689573</v>
      </c>
      <c r="G62" s="44">
        <f t="shared" si="2"/>
        <v>2461937</v>
      </c>
      <c r="H62" s="45">
        <f t="shared" si="3"/>
        <v>316663</v>
      </c>
      <c r="I62" s="43">
        <v>2145274</v>
      </c>
      <c r="J62" s="34"/>
    </row>
    <row r="63" spans="1:10" x14ac:dyDescent="0.35">
      <c r="A63" s="52" t="s">
        <v>86</v>
      </c>
      <c r="B63" s="44">
        <v>158533</v>
      </c>
      <c r="C63" s="45">
        <v>252636</v>
      </c>
      <c r="D63" s="44">
        <v>67479</v>
      </c>
      <c r="E63" s="43">
        <v>248266</v>
      </c>
      <c r="F63" s="51">
        <v>1768015</v>
      </c>
      <c r="G63" s="44">
        <f t="shared" si="2"/>
        <v>2494929</v>
      </c>
      <c r="H63" s="45">
        <f t="shared" si="3"/>
        <v>226012</v>
      </c>
      <c r="I63" s="43">
        <v>2268917</v>
      </c>
      <c r="J63" s="34"/>
    </row>
    <row r="64" spans="1:10" x14ac:dyDescent="0.35">
      <c r="A64" s="52" t="s">
        <v>87</v>
      </c>
      <c r="B64" s="44">
        <v>68841</v>
      </c>
      <c r="C64" s="45">
        <v>238632</v>
      </c>
      <c r="D64" s="44">
        <v>50976</v>
      </c>
      <c r="E64" s="43">
        <v>229995</v>
      </c>
      <c r="F64" s="51">
        <v>1823873</v>
      </c>
      <c r="G64" s="44">
        <f t="shared" si="2"/>
        <v>2412317</v>
      </c>
      <c r="H64" s="45">
        <f t="shared" si="3"/>
        <v>119817</v>
      </c>
      <c r="I64" s="43">
        <v>2292500</v>
      </c>
      <c r="J64" s="34"/>
    </row>
    <row r="65" spans="1:10" x14ac:dyDescent="0.35">
      <c r="A65" s="52" t="s">
        <v>88</v>
      </c>
      <c r="B65" s="44">
        <v>99884</v>
      </c>
      <c r="C65" s="45">
        <v>238224</v>
      </c>
      <c r="D65" s="44">
        <v>71686</v>
      </c>
      <c r="E65" s="43">
        <v>225543</v>
      </c>
      <c r="F65" s="51">
        <v>1818058</v>
      </c>
      <c r="G65" s="44">
        <f t="shared" si="2"/>
        <v>2453395</v>
      </c>
      <c r="H65" s="45">
        <f t="shared" si="3"/>
        <v>171570</v>
      </c>
      <c r="I65" s="43">
        <v>2281825</v>
      </c>
      <c r="J65" s="34"/>
    </row>
    <row r="66" spans="1:10" x14ac:dyDescent="0.35">
      <c r="A66" s="52" t="s">
        <v>89</v>
      </c>
      <c r="B66" s="44">
        <v>120419</v>
      </c>
      <c r="C66" s="45">
        <v>230653</v>
      </c>
      <c r="D66" s="44">
        <v>83348</v>
      </c>
      <c r="E66" s="43">
        <v>212376</v>
      </c>
      <c r="F66" s="51">
        <v>1846921</v>
      </c>
      <c r="G66" s="44">
        <f t="shared" si="2"/>
        <v>2493717</v>
      </c>
      <c r="H66" s="45">
        <f t="shared" si="3"/>
        <v>203767</v>
      </c>
      <c r="I66" s="43">
        <v>2289950</v>
      </c>
      <c r="J66" s="34"/>
    </row>
    <row r="67" spans="1:10" x14ac:dyDescent="0.35">
      <c r="A67" s="52" t="s">
        <v>90</v>
      </c>
      <c r="B67" s="44">
        <v>92455</v>
      </c>
      <c r="C67" s="45">
        <v>226366</v>
      </c>
      <c r="D67" s="44">
        <v>67351</v>
      </c>
      <c r="E67" s="43">
        <v>216397</v>
      </c>
      <c r="F67" s="51">
        <v>1881895</v>
      </c>
      <c r="G67" s="44">
        <f t="shared" si="2"/>
        <v>2484464</v>
      </c>
      <c r="H67" s="45">
        <f t="shared" si="3"/>
        <v>159806</v>
      </c>
      <c r="I67" s="43">
        <v>2324658</v>
      </c>
      <c r="J67" s="34"/>
    </row>
    <row r="68" spans="1:10" x14ac:dyDescent="0.35">
      <c r="A68" s="52" t="s">
        <v>91</v>
      </c>
      <c r="B68" s="44">
        <v>239676</v>
      </c>
      <c r="C68" s="45">
        <v>260869</v>
      </c>
      <c r="D68" s="44">
        <v>87566</v>
      </c>
      <c r="E68" s="43">
        <v>276056</v>
      </c>
      <c r="F68" s="51">
        <v>1786377</v>
      </c>
      <c r="G68" s="44">
        <f t="shared" ref="G68:G99" si="4">H68+I68</f>
        <v>2650544</v>
      </c>
      <c r="H68" s="45">
        <f t="shared" ref="H68:H87" si="5">D68+B68</f>
        <v>327242</v>
      </c>
      <c r="I68" s="43">
        <v>2323302</v>
      </c>
      <c r="J68" s="34"/>
    </row>
    <row r="69" spans="1:10" x14ac:dyDescent="0.35">
      <c r="A69" s="52" t="s">
        <v>92</v>
      </c>
      <c r="B69" s="44">
        <v>113174</v>
      </c>
      <c r="C69" s="45">
        <v>250243</v>
      </c>
      <c r="D69" s="44">
        <v>77565</v>
      </c>
      <c r="E69" s="43">
        <v>283460</v>
      </c>
      <c r="F69" s="51">
        <v>1828673</v>
      </c>
      <c r="G69" s="44">
        <f t="shared" si="4"/>
        <v>2553115</v>
      </c>
      <c r="H69" s="45">
        <f t="shared" si="5"/>
        <v>190739</v>
      </c>
      <c r="I69" s="43">
        <v>2362376</v>
      </c>
      <c r="J69" s="34"/>
    </row>
    <row r="70" spans="1:10" x14ac:dyDescent="0.35">
      <c r="A70" s="52" t="s">
        <v>93</v>
      </c>
      <c r="B70" s="44">
        <v>124675</v>
      </c>
      <c r="C70" s="45">
        <v>267906</v>
      </c>
      <c r="D70" s="44">
        <v>78976</v>
      </c>
      <c r="E70" s="43">
        <v>222224</v>
      </c>
      <c r="F70" s="51">
        <v>1896149</v>
      </c>
      <c r="G70" s="44">
        <f t="shared" si="4"/>
        <v>2589930</v>
      </c>
      <c r="H70" s="45">
        <f t="shared" si="5"/>
        <v>203651</v>
      </c>
      <c r="I70" s="43">
        <v>2386279</v>
      </c>
      <c r="J70" s="34"/>
    </row>
    <row r="71" spans="1:10" x14ac:dyDescent="0.35">
      <c r="A71" s="52" t="s">
        <v>94</v>
      </c>
      <c r="B71" s="44">
        <v>103749</v>
      </c>
      <c r="C71" s="45">
        <v>207221</v>
      </c>
      <c r="D71" s="44">
        <v>56846</v>
      </c>
      <c r="E71" s="43">
        <v>287273</v>
      </c>
      <c r="F71" s="51">
        <v>1933431</v>
      </c>
      <c r="G71" s="44">
        <f t="shared" si="4"/>
        <v>2588520</v>
      </c>
      <c r="H71" s="45">
        <f t="shared" si="5"/>
        <v>160595</v>
      </c>
      <c r="I71" s="43">
        <v>2427925</v>
      </c>
      <c r="J71" s="34"/>
    </row>
    <row r="72" spans="1:10" x14ac:dyDescent="0.35">
      <c r="A72" s="52" t="s">
        <v>95</v>
      </c>
      <c r="B72" s="44">
        <v>237057</v>
      </c>
      <c r="C72" s="45">
        <v>281148</v>
      </c>
      <c r="D72" s="44">
        <v>86119</v>
      </c>
      <c r="E72" s="43">
        <v>300364</v>
      </c>
      <c r="F72" s="51">
        <v>1858351</v>
      </c>
      <c r="G72" s="44">
        <f t="shared" si="4"/>
        <v>2763039</v>
      </c>
      <c r="H72" s="45">
        <f t="shared" si="5"/>
        <v>323176</v>
      </c>
      <c r="I72" s="43">
        <v>2439863</v>
      </c>
      <c r="J72" s="34"/>
    </row>
    <row r="73" spans="1:10" x14ac:dyDescent="0.35">
      <c r="A73" s="52" t="s">
        <v>96</v>
      </c>
      <c r="B73" s="44">
        <v>120190</v>
      </c>
      <c r="C73" s="45">
        <v>247841</v>
      </c>
      <c r="D73" s="44">
        <v>87902</v>
      </c>
      <c r="E73" s="43">
        <v>268369</v>
      </c>
      <c r="F73" s="51">
        <v>1947150</v>
      </c>
      <c r="G73" s="44">
        <f t="shared" si="4"/>
        <v>2671452</v>
      </c>
      <c r="H73" s="45">
        <f t="shared" si="5"/>
        <v>208092</v>
      </c>
      <c r="I73" s="43">
        <v>2463360</v>
      </c>
      <c r="J73" s="34"/>
    </row>
    <row r="74" spans="1:10" x14ac:dyDescent="0.35">
      <c r="A74" s="52" t="s">
        <v>97</v>
      </c>
      <c r="B74" s="44">
        <v>111813</v>
      </c>
      <c r="C74" s="45">
        <v>296781</v>
      </c>
      <c r="D74" s="44">
        <v>81488</v>
      </c>
      <c r="E74" s="43">
        <v>236560</v>
      </c>
      <c r="F74" s="51">
        <v>1957260</v>
      </c>
      <c r="G74" s="44">
        <f t="shared" si="4"/>
        <v>2683902</v>
      </c>
      <c r="H74" s="45">
        <f t="shared" si="5"/>
        <v>193301</v>
      </c>
      <c r="I74" s="43">
        <v>2490601</v>
      </c>
      <c r="J74" s="34"/>
    </row>
    <row r="75" spans="1:10" x14ac:dyDescent="0.35">
      <c r="A75" s="52" t="s">
        <v>98</v>
      </c>
      <c r="B75" s="44">
        <v>232946</v>
      </c>
      <c r="C75" s="45">
        <v>255687</v>
      </c>
      <c r="D75" s="44">
        <v>75919</v>
      </c>
      <c r="E75" s="43">
        <v>356295</v>
      </c>
      <c r="F75" s="51">
        <v>1906587</v>
      </c>
      <c r="G75" s="44">
        <f t="shared" si="4"/>
        <v>2827434</v>
      </c>
      <c r="H75" s="45">
        <f t="shared" si="5"/>
        <v>308865</v>
      </c>
      <c r="I75" s="43">
        <v>2518569</v>
      </c>
      <c r="J75" s="34"/>
    </row>
    <row r="76" spans="1:10" x14ac:dyDescent="0.35">
      <c r="A76" s="52" t="s">
        <v>99</v>
      </c>
      <c r="B76" s="44">
        <v>149386</v>
      </c>
      <c r="C76" s="45">
        <v>250360</v>
      </c>
      <c r="D76" s="44">
        <v>94852</v>
      </c>
      <c r="E76" s="43">
        <v>293300</v>
      </c>
      <c r="F76" s="51">
        <v>1990872</v>
      </c>
      <c r="G76" s="44">
        <f t="shared" si="4"/>
        <v>2778770</v>
      </c>
      <c r="H76" s="45">
        <f t="shared" si="5"/>
        <v>244238</v>
      </c>
      <c r="I76" s="43">
        <v>2534532</v>
      </c>
      <c r="J76" s="34"/>
    </row>
    <row r="77" spans="1:10" x14ac:dyDescent="0.35">
      <c r="A77" s="52" t="s">
        <v>100</v>
      </c>
      <c r="B77" s="44">
        <v>121880</v>
      </c>
      <c r="C77" s="45">
        <v>265880</v>
      </c>
      <c r="D77" s="44">
        <v>103628</v>
      </c>
      <c r="E77" s="43">
        <v>269543</v>
      </c>
      <c r="F77" s="51">
        <v>2018186</v>
      </c>
      <c r="G77" s="44">
        <f t="shared" si="4"/>
        <v>2779117</v>
      </c>
      <c r="H77" s="45">
        <f t="shared" si="5"/>
        <v>225508</v>
      </c>
      <c r="I77" s="43">
        <v>2553609</v>
      </c>
      <c r="J77" s="34"/>
    </row>
    <row r="78" spans="1:10" x14ac:dyDescent="0.35">
      <c r="A78" s="52" t="s">
        <v>101</v>
      </c>
      <c r="B78" s="44">
        <v>93873</v>
      </c>
      <c r="C78" s="45">
        <v>254819</v>
      </c>
      <c r="D78" s="44">
        <v>101280</v>
      </c>
      <c r="E78" s="43">
        <v>274758</v>
      </c>
      <c r="F78" s="51">
        <v>2029032</v>
      </c>
      <c r="G78" s="44">
        <f t="shared" si="4"/>
        <v>2753762</v>
      </c>
      <c r="H78" s="45">
        <f t="shared" si="5"/>
        <v>195153</v>
      </c>
      <c r="I78" s="43">
        <v>2558609</v>
      </c>
      <c r="J78" s="34"/>
    </row>
    <row r="79" spans="1:10" x14ac:dyDescent="0.35">
      <c r="A79" s="52" t="s">
        <v>102</v>
      </c>
      <c r="B79" s="44">
        <v>217207</v>
      </c>
      <c r="C79" s="45">
        <v>267229</v>
      </c>
      <c r="D79" s="44">
        <v>96949</v>
      </c>
      <c r="E79" s="43">
        <v>283147</v>
      </c>
      <c r="F79" s="51">
        <v>1997978</v>
      </c>
      <c r="G79" s="44">
        <f t="shared" si="4"/>
        <v>2862510</v>
      </c>
      <c r="H79" s="45">
        <f t="shared" si="5"/>
        <v>314156</v>
      </c>
      <c r="I79" s="43">
        <v>2548354</v>
      </c>
      <c r="J79" s="34"/>
    </row>
    <row r="80" spans="1:10" x14ac:dyDescent="0.35">
      <c r="A80" s="52" t="s">
        <v>103</v>
      </c>
      <c r="B80" s="44">
        <v>138718</v>
      </c>
      <c r="C80" s="45">
        <v>243883</v>
      </c>
      <c r="D80" s="44">
        <v>106654</v>
      </c>
      <c r="E80" s="43">
        <v>300868</v>
      </c>
      <c r="F80" s="51">
        <v>2001411</v>
      </c>
      <c r="G80" s="44">
        <f t="shared" si="4"/>
        <v>2791534</v>
      </c>
      <c r="H80" s="45">
        <f t="shared" si="5"/>
        <v>245372</v>
      </c>
      <c r="I80" s="43">
        <v>2546162</v>
      </c>
      <c r="J80" s="34"/>
    </row>
    <row r="81" spans="1:10" x14ac:dyDescent="0.35">
      <c r="A81" s="52" t="s">
        <v>104</v>
      </c>
      <c r="B81" s="44">
        <v>136323</v>
      </c>
      <c r="C81" s="45">
        <v>273159</v>
      </c>
      <c r="D81" s="44">
        <v>100169</v>
      </c>
      <c r="E81" s="43">
        <v>274708</v>
      </c>
      <c r="F81" s="51">
        <v>2003132</v>
      </c>
      <c r="G81" s="44">
        <f t="shared" si="4"/>
        <v>2787491</v>
      </c>
      <c r="H81" s="45">
        <f t="shared" si="5"/>
        <v>236492</v>
      </c>
      <c r="I81" s="43">
        <v>2550999</v>
      </c>
      <c r="J81" s="34"/>
    </row>
    <row r="82" spans="1:10" x14ac:dyDescent="0.35">
      <c r="A82" s="52" t="s">
        <v>105</v>
      </c>
      <c r="B82" s="44">
        <v>113185</v>
      </c>
      <c r="C82" s="45">
        <v>231367</v>
      </c>
      <c r="D82" s="44">
        <v>89127</v>
      </c>
      <c r="E82" s="43">
        <v>250940</v>
      </c>
      <c r="F82" s="51">
        <v>2092571</v>
      </c>
      <c r="G82" s="44">
        <f t="shared" si="4"/>
        <v>2777190</v>
      </c>
      <c r="H82" s="45">
        <f t="shared" si="5"/>
        <v>202312</v>
      </c>
      <c r="I82" s="43">
        <v>2574878</v>
      </c>
      <c r="J82" s="34"/>
    </row>
    <row r="83" spans="1:10" x14ac:dyDescent="0.35">
      <c r="A83" s="52" t="s">
        <v>106</v>
      </c>
      <c r="B83" s="44">
        <v>202186</v>
      </c>
      <c r="C83" s="45">
        <v>270710</v>
      </c>
      <c r="D83" s="44">
        <v>77789</v>
      </c>
      <c r="E83" s="43">
        <v>295787</v>
      </c>
      <c r="F83" s="51">
        <v>2037980</v>
      </c>
      <c r="G83" s="44">
        <f t="shared" si="4"/>
        <v>2884452</v>
      </c>
      <c r="H83" s="45">
        <f t="shared" si="5"/>
        <v>279975</v>
      </c>
      <c r="I83" s="43">
        <v>2604477</v>
      </c>
      <c r="J83" s="34"/>
    </row>
    <row r="84" spans="1:10" x14ac:dyDescent="0.35">
      <c r="A84" s="52" t="s">
        <v>107</v>
      </c>
      <c r="B84" s="44">
        <v>147915</v>
      </c>
      <c r="C84" s="45">
        <v>245256</v>
      </c>
      <c r="D84" s="44">
        <v>107652</v>
      </c>
      <c r="E84" s="43">
        <v>296381</v>
      </c>
      <c r="F84" s="51">
        <v>2043456</v>
      </c>
      <c r="G84" s="44">
        <f t="shared" si="4"/>
        <v>2840660</v>
      </c>
      <c r="H84" s="45">
        <f t="shared" si="5"/>
        <v>255567</v>
      </c>
      <c r="I84" s="43">
        <v>2585093</v>
      </c>
      <c r="J84" s="34"/>
    </row>
    <row r="85" spans="1:10" x14ac:dyDescent="0.35">
      <c r="A85" s="52" t="s">
        <v>108</v>
      </c>
      <c r="B85" s="44">
        <v>123753</v>
      </c>
      <c r="C85" s="45">
        <v>257633</v>
      </c>
      <c r="D85" s="44">
        <v>108082</v>
      </c>
      <c r="E85" s="43">
        <v>300139</v>
      </c>
      <c r="F85" s="51">
        <v>2029074</v>
      </c>
      <c r="G85" s="44">
        <f t="shared" si="4"/>
        <v>2818681</v>
      </c>
      <c r="H85" s="45">
        <f t="shared" si="5"/>
        <v>231835</v>
      </c>
      <c r="I85" s="43">
        <v>2586846</v>
      </c>
      <c r="J85" s="34"/>
    </row>
    <row r="86" spans="1:10" x14ac:dyDescent="0.35">
      <c r="A86" s="52" t="s">
        <v>109</v>
      </c>
      <c r="B86" s="44">
        <v>108627</v>
      </c>
      <c r="C86" s="45">
        <v>240469</v>
      </c>
      <c r="D86" s="44">
        <v>89638</v>
      </c>
      <c r="E86" s="43">
        <v>285872</v>
      </c>
      <c r="F86" s="51">
        <v>2086758</v>
      </c>
      <c r="G86" s="44">
        <f t="shared" si="4"/>
        <v>2811364</v>
      </c>
      <c r="H86" s="45">
        <f t="shared" si="5"/>
        <v>198265</v>
      </c>
      <c r="I86" s="43">
        <v>2613099</v>
      </c>
      <c r="J86" s="34"/>
    </row>
    <row r="87" spans="1:10" x14ac:dyDescent="0.35">
      <c r="A87" s="50" t="s">
        <v>110</v>
      </c>
      <c r="B87" s="40">
        <v>241841</v>
      </c>
      <c r="C87" s="41">
        <v>266535</v>
      </c>
      <c r="D87" s="40">
        <v>82404</v>
      </c>
      <c r="E87" s="39">
        <v>284573</v>
      </c>
      <c r="F87" s="49">
        <v>2082652</v>
      </c>
      <c r="G87" s="40">
        <f t="shared" si="4"/>
        <v>2958005</v>
      </c>
      <c r="H87" s="41">
        <f t="shared" si="5"/>
        <v>324245</v>
      </c>
      <c r="I87" s="39">
        <v>2633760</v>
      </c>
      <c r="J87" s="34"/>
    </row>
  </sheetData>
  <mergeCells count="3">
    <mergeCell ref="B2:C2"/>
    <mergeCell ref="D2:E2"/>
    <mergeCell ref="G2: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8E9B-BAC6-459D-B63C-9F01A53AA371}">
  <dimension ref="A1:AY92"/>
  <sheetViews>
    <sheetView zoomScale="85" zoomScaleNormal="85" workbookViewId="0">
      <selection activeCell="E7" sqref="E7"/>
    </sheetView>
  </sheetViews>
  <sheetFormatPr defaultRowHeight="14.5" x14ac:dyDescent="0.35"/>
  <cols>
    <col min="4" max="4" width="11.453125" bestFit="1" customWidth="1"/>
    <col min="5" max="5" width="11.26953125" customWidth="1"/>
    <col min="7" max="7" width="11.453125" bestFit="1" customWidth="1"/>
    <col min="14" max="14" width="11.26953125" customWidth="1"/>
    <col min="16" max="16" width="11.453125" bestFit="1" customWidth="1"/>
    <col min="17" max="17" width="11.26953125" customWidth="1"/>
    <col min="19" max="19" width="11.453125" bestFit="1" customWidth="1"/>
    <col min="28" max="28" width="11.453125" bestFit="1" customWidth="1"/>
    <col min="29" max="29" width="11.26953125" customWidth="1"/>
    <col min="31" max="31" width="11.453125" bestFit="1" customWidth="1"/>
    <col min="40" max="40" width="11.453125" bestFit="1" customWidth="1"/>
    <col min="41" max="41" width="11.26953125" customWidth="1"/>
    <col min="43" max="43" width="11.453125" bestFit="1" customWidth="1"/>
  </cols>
  <sheetData>
    <row r="1" spans="1:51" x14ac:dyDescent="0.35">
      <c r="A1" s="25" t="s">
        <v>163</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row>
    <row r="2" spans="1:51" x14ac:dyDescent="0.35">
      <c r="A2" s="26"/>
      <c r="B2" s="86" t="s">
        <v>128</v>
      </c>
      <c r="C2" s="87"/>
      <c r="D2" s="87"/>
      <c r="E2" s="87"/>
      <c r="F2" s="87"/>
      <c r="G2" s="87"/>
      <c r="H2" s="87"/>
      <c r="I2" s="87"/>
      <c r="J2" s="87"/>
      <c r="K2" s="87"/>
      <c r="L2" s="87"/>
      <c r="M2" s="88"/>
      <c r="N2" s="86" t="s">
        <v>127</v>
      </c>
      <c r="O2" s="87"/>
      <c r="P2" s="87"/>
      <c r="Q2" s="87"/>
      <c r="R2" s="87"/>
      <c r="S2" s="87"/>
      <c r="T2" s="87"/>
      <c r="U2" s="87"/>
      <c r="V2" s="87"/>
      <c r="W2" s="87"/>
      <c r="X2" s="87"/>
      <c r="Y2" s="88"/>
      <c r="Z2" s="86" t="s">
        <v>126</v>
      </c>
      <c r="AA2" s="87"/>
      <c r="AB2" s="87"/>
      <c r="AC2" s="87"/>
      <c r="AD2" s="87"/>
      <c r="AE2" s="87"/>
      <c r="AF2" s="87"/>
      <c r="AG2" s="87"/>
      <c r="AH2" s="87"/>
      <c r="AI2" s="87"/>
      <c r="AJ2" s="87"/>
      <c r="AK2" s="88"/>
      <c r="AL2" s="86" t="s">
        <v>125</v>
      </c>
      <c r="AM2" s="87"/>
      <c r="AN2" s="87"/>
      <c r="AO2" s="87"/>
      <c r="AP2" s="87"/>
      <c r="AQ2" s="87"/>
      <c r="AR2" s="87"/>
      <c r="AS2" s="87"/>
      <c r="AT2" s="87"/>
      <c r="AU2" s="87"/>
      <c r="AV2" s="87"/>
      <c r="AW2" s="88"/>
    </row>
    <row r="3" spans="1:51" x14ac:dyDescent="0.35">
      <c r="A3" s="59"/>
      <c r="B3" s="87" t="s">
        <v>15</v>
      </c>
      <c r="C3" s="87"/>
      <c r="D3" s="88"/>
      <c r="E3" s="86" t="s">
        <v>16</v>
      </c>
      <c r="F3" s="87"/>
      <c r="G3" s="88"/>
      <c r="H3" s="86" t="s">
        <v>17</v>
      </c>
      <c r="I3" s="87"/>
      <c r="J3" s="88"/>
      <c r="K3" s="86" t="s">
        <v>18</v>
      </c>
      <c r="L3" s="87"/>
      <c r="M3" s="88"/>
      <c r="N3" s="86" t="s">
        <v>15</v>
      </c>
      <c r="O3" s="87"/>
      <c r="P3" s="88"/>
      <c r="Q3" s="86" t="s">
        <v>16</v>
      </c>
      <c r="R3" s="87"/>
      <c r="S3" s="88"/>
      <c r="T3" s="86" t="s">
        <v>17</v>
      </c>
      <c r="U3" s="87"/>
      <c r="V3" s="88"/>
      <c r="W3" s="86" t="s">
        <v>18</v>
      </c>
      <c r="X3" s="87"/>
      <c r="Y3" s="88"/>
      <c r="Z3" s="86" t="s">
        <v>15</v>
      </c>
      <c r="AA3" s="87"/>
      <c r="AB3" s="88"/>
      <c r="AC3" s="86" t="s">
        <v>16</v>
      </c>
      <c r="AD3" s="87"/>
      <c r="AE3" s="88"/>
      <c r="AF3" s="86" t="s">
        <v>17</v>
      </c>
      <c r="AG3" s="87"/>
      <c r="AH3" s="88"/>
      <c r="AI3" s="89" t="s">
        <v>18</v>
      </c>
      <c r="AJ3" s="89"/>
      <c r="AK3" s="89"/>
      <c r="AL3" s="86" t="s">
        <v>15</v>
      </c>
      <c r="AM3" s="87"/>
      <c r="AN3" s="88"/>
      <c r="AO3" s="86" t="s">
        <v>16</v>
      </c>
      <c r="AP3" s="87"/>
      <c r="AQ3" s="88"/>
      <c r="AR3" s="86" t="s">
        <v>17</v>
      </c>
      <c r="AS3" s="87"/>
      <c r="AT3" s="88"/>
      <c r="AU3" s="86" t="s">
        <v>18</v>
      </c>
      <c r="AV3" s="87"/>
      <c r="AW3" s="88"/>
    </row>
    <row r="4" spans="1:51" ht="29" x14ac:dyDescent="0.35">
      <c r="A4" s="58"/>
      <c r="B4" s="63" t="s">
        <v>19</v>
      </c>
      <c r="C4" s="54" t="s">
        <v>20</v>
      </c>
      <c r="D4" s="56" t="s">
        <v>21</v>
      </c>
      <c r="E4" s="63" t="s">
        <v>22</v>
      </c>
      <c r="F4" s="54" t="s">
        <v>23</v>
      </c>
      <c r="G4" s="56" t="s">
        <v>21</v>
      </c>
      <c r="H4" s="63" t="s">
        <v>24</v>
      </c>
      <c r="I4" s="54" t="s">
        <v>25</v>
      </c>
      <c r="J4" s="56" t="s">
        <v>26</v>
      </c>
      <c r="K4" s="63" t="s">
        <v>176</v>
      </c>
      <c r="L4" s="54" t="s">
        <v>25</v>
      </c>
      <c r="M4" s="56" t="s">
        <v>26</v>
      </c>
      <c r="N4" s="63" t="s">
        <v>19</v>
      </c>
      <c r="O4" s="54" t="s">
        <v>20</v>
      </c>
      <c r="P4" s="56" t="s">
        <v>21</v>
      </c>
      <c r="Q4" s="63" t="s">
        <v>22</v>
      </c>
      <c r="R4" s="54" t="s">
        <v>23</v>
      </c>
      <c r="S4" s="56" t="s">
        <v>21</v>
      </c>
      <c r="T4" s="63" t="s">
        <v>24</v>
      </c>
      <c r="U4" s="54" t="s">
        <v>25</v>
      </c>
      <c r="V4" s="56" t="s">
        <v>26</v>
      </c>
      <c r="W4" s="63" t="s">
        <v>176</v>
      </c>
      <c r="X4" s="54" t="s">
        <v>25</v>
      </c>
      <c r="Y4" s="56" t="s">
        <v>26</v>
      </c>
      <c r="Z4" s="63" t="s">
        <v>19</v>
      </c>
      <c r="AA4" s="54" t="s">
        <v>20</v>
      </c>
      <c r="AB4" s="56" t="s">
        <v>21</v>
      </c>
      <c r="AC4" s="63" t="s">
        <v>22</v>
      </c>
      <c r="AD4" s="54" t="s">
        <v>23</v>
      </c>
      <c r="AE4" s="56" t="s">
        <v>21</v>
      </c>
      <c r="AF4" s="63" t="s">
        <v>24</v>
      </c>
      <c r="AG4" s="54" t="s">
        <v>25</v>
      </c>
      <c r="AH4" s="56" t="s">
        <v>26</v>
      </c>
      <c r="AI4" s="63" t="s">
        <v>176</v>
      </c>
      <c r="AJ4" s="54" t="s">
        <v>25</v>
      </c>
      <c r="AK4" s="56" t="s">
        <v>26</v>
      </c>
      <c r="AL4" s="63" t="s">
        <v>19</v>
      </c>
      <c r="AM4" s="54" t="s">
        <v>20</v>
      </c>
      <c r="AN4" s="56" t="s">
        <v>21</v>
      </c>
      <c r="AO4" s="63" t="s">
        <v>22</v>
      </c>
      <c r="AP4" s="54" t="s">
        <v>23</v>
      </c>
      <c r="AQ4" s="56" t="s">
        <v>21</v>
      </c>
      <c r="AR4" s="63" t="s">
        <v>24</v>
      </c>
      <c r="AS4" s="54" t="s">
        <v>25</v>
      </c>
      <c r="AT4" s="56" t="s">
        <v>26</v>
      </c>
      <c r="AU4" s="63" t="s">
        <v>176</v>
      </c>
      <c r="AV4" s="54" t="s">
        <v>25</v>
      </c>
      <c r="AW4" s="56" t="s">
        <v>26</v>
      </c>
    </row>
    <row r="5" spans="1:51" x14ac:dyDescent="0.35">
      <c r="A5" s="65" t="s">
        <v>27</v>
      </c>
      <c r="B5" s="33">
        <v>4.5169091119492948E-3</v>
      </c>
      <c r="C5" s="34">
        <v>0</v>
      </c>
      <c r="D5" s="35">
        <v>4.5169091119492948E-3</v>
      </c>
      <c r="E5" s="33">
        <v>1.1821476759134905E-2</v>
      </c>
      <c r="F5" s="34">
        <v>1.305532041387065E-5</v>
      </c>
      <c r="G5" s="35">
        <v>1.1808421438721035E-2</v>
      </c>
      <c r="H5" s="33">
        <f>B5-E5</f>
        <v>-7.3045676471856103E-3</v>
      </c>
      <c r="I5" s="34"/>
      <c r="J5" s="35">
        <v>-7.2915123267717399E-3</v>
      </c>
      <c r="K5" s="33">
        <f t="shared" ref="K5:K36" si="0">B5+E5</f>
        <v>1.6338385871084202E-2</v>
      </c>
      <c r="L5" s="34">
        <f t="shared" ref="L5:L36" si="1">C5+F5</f>
        <v>1.305532041387065E-5</v>
      </c>
      <c r="M5" s="35">
        <f t="shared" ref="M5:M36" si="2">D5+G5</f>
        <v>1.6325330550670328E-2</v>
      </c>
      <c r="N5" s="33">
        <v>5.84538452708145E-3</v>
      </c>
      <c r="O5" s="34">
        <v>0</v>
      </c>
      <c r="P5" s="35">
        <v>5.84538452708145E-3</v>
      </c>
      <c r="Q5" s="33">
        <v>5.4458453721670146E-3</v>
      </c>
      <c r="R5" s="34">
        <v>5.253028332208311E-6</v>
      </c>
      <c r="S5" s="35">
        <v>5.4405923438348063E-3</v>
      </c>
      <c r="T5" s="33">
        <v>3.9953915491443542E-4</v>
      </c>
      <c r="U5" s="34">
        <v>-5.253028332208311E-6</v>
      </c>
      <c r="V5" s="35">
        <v>4.0479218324664373E-4</v>
      </c>
      <c r="W5" s="33">
        <f t="shared" ref="W5:W36" si="3">N5+Q5</f>
        <v>1.1291229899248464E-2</v>
      </c>
      <c r="X5" s="34">
        <f t="shared" ref="X5:X36" si="4">O5+R5</f>
        <v>5.253028332208311E-6</v>
      </c>
      <c r="Y5" s="35">
        <f t="shared" ref="Y5:Y36" si="5">P5+S5</f>
        <v>1.1285976870916255E-2</v>
      </c>
      <c r="Z5" s="33">
        <v>5.1572378155621589E-3</v>
      </c>
      <c r="AA5" s="34">
        <v>0</v>
      </c>
      <c r="AB5" s="35">
        <v>5.1572378155621589E-3</v>
      </c>
      <c r="AC5" s="33">
        <v>4.4500875015469378E-3</v>
      </c>
      <c r="AD5" s="34">
        <v>-3.3217679159552548E-6</v>
      </c>
      <c r="AE5" s="35">
        <v>4.4534092694628932E-3</v>
      </c>
      <c r="AF5" s="33">
        <v>7.0715031401522108E-4</v>
      </c>
      <c r="AG5" s="34">
        <v>3.3217679159552548E-6</v>
      </c>
      <c r="AH5" s="35">
        <v>7.0382854609926573E-4</v>
      </c>
      <c r="AI5" s="33">
        <f t="shared" ref="AI5:AI36" si="6">Z5+AC5</f>
        <v>9.6073253171090958E-3</v>
      </c>
      <c r="AJ5" s="34">
        <f t="shared" ref="AJ5:AJ36" si="7">AA5+AD5</f>
        <v>-3.3217679159552548E-6</v>
      </c>
      <c r="AK5" s="35">
        <f t="shared" ref="AK5:AK36" si="8">AB5+AE5</f>
        <v>9.6106470850250529E-3</v>
      </c>
      <c r="AL5" s="33">
        <v>1.6007869963446646E-2</v>
      </c>
      <c r="AM5" s="34">
        <v>0</v>
      </c>
      <c r="AN5" s="35">
        <v>1.6007869963446646E-2</v>
      </c>
      <c r="AO5" s="33">
        <v>1.0398601334856301E-2</v>
      </c>
      <c r="AP5" s="34">
        <v>0</v>
      </c>
      <c r="AQ5" s="35">
        <v>1.0398601334856301E-2</v>
      </c>
      <c r="AR5" s="78">
        <v>5.6092686285903453E-3</v>
      </c>
      <c r="AS5" s="34">
        <v>0</v>
      </c>
      <c r="AT5" s="35">
        <v>5.6092686285903453E-3</v>
      </c>
      <c r="AU5" s="33">
        <f t="shared" ref="AU5:AU36" si="9">AL5+AO5</f>
        <v>2.6406471298302946E-2</v>
      </c>
      <c r="AV5" s="34">
        <f t="shared" ref="AV5:AV36" si="10">AM5+AP5</f>
        <v>0</v>
      </c>
      <c r="AW5" s="35">
        <f t="shared" ref="AW5:AW36" si="11">AN5+AQ5</f>
        <v>2.6406471298302946E-2</v>
      </c>
      <c r="AY5" s="34"/>
    </row>
    <row r="6" spans="1:51" x14ac:dyDescent="0.35">
      <c r="A6" s="65" t="s">
        <v>28</v>
      </c>
      <c r="B6" s="33">
        <v>1.0867653236108926E-2</v>
      </c>
      <c r="C6" s="34">
        <v>4.2918237590382049E-3</v>
      </c>
      <c r="D6" s="35">
        <v>6.5758294770707215E-3</v>
      </c>
      <c r="E6" s="33">
        <v>2.0711812258060038E-2</v>
      </c>
      <c r="F6" s="34">
        <v>6.8756498265588207E-3</v>
      </c>
      <c r="G6" s="35">
        <v>1.3836162431501218E-2</v>
      </c>
      <c r="H6" s="33">
        <v>-9.8441590219511127E-3</v>
      </c>
      <c r="I6" s="34">
        <v>-2.5838260675206158E-3</v>
      </c>
      <c r="J6" s="35">
        <v>-7.260332954430496E-3</v>
      </c>
      <c r="K6" s="33">
        <f t="shared" si="0"/>
        <v>3.1579465494168964E-2</v>
      </c>
      <c r="L6" s="34">
        <f t="shared" si="1"/>
        <v>1.1167473585597026E-2</v>
      </c>
      <c r="M6" s="35">
        <f t="shared" si="2"/>
        <v>2.0411991908571937E-2</v>
      </c>
      <c r="N6" s="33">
        <v>8.4144207027735257E-3</v>
      </c>
      <c r="O6" s="34">
        <v>2.1144336201774526E-3</v>
      </c>
      <c r="P6" s="35">
        <v>6.299987082596074E-3</v>
      </c>
      <c r="Q6" s="33">
        <v>6.7604405483102257E-3</v>
      </c>
      <c r="R6" s="34">
        <v>2.0540475382715973E-4</v>
      </c>
      <c r="S6" s="35">
        <v>6.555035794483066E-3</v>
      </c>
      <c r="T6" s="33">
        <v>1.6539801544633E-3</v>
      </c>
      <c r="U6" s="34">
        <v>1.9090288663502928E-3</v>
      </c>
      <c r="V6" s="35">
        <v>-2.5504871188699197E-4</v>
      </c>
      <c r="W6" s="33">
        <f t="shared" si="3"/>
        <v>1.5174861251083752E-2</v>
      </c>
      <c r="X6" s="34">
        <f t="shared" si="4"/>
        <v>2.3198383740046123E-3</v>
      </c>
      <c r="Y6" s="35">
        <f t="shared" si="5"/>
        <v>1.2855022877079139E-2</v>
      </c>
      <c r="Z6" s="33">
        <v>6.9651163723049789E-3</v>
      </c>
      <c r="AA6" s="34">
        <v>2.2303718282584532E-3</v>
      </c>
      <c r="AB6" s="35">
        <v>4.7347445440465256E-3</v>
      </c>
      <c r="AC6" s="33">
        <v>4.6502654129431612E-3</v>
      </c>
      <c r="AD6" s="34">
        <v>9.779169172682671E-5</v>
      </c>
      <c r="AE6" s="35">
        <v>4.5524737212163345E-3</v>
      </c>
      <c r="AF6" s="33">
        <v>2.3148509593618177E-3</v>
      </c>
      <c r="AG6" s="34">
        <v>2.1325801365316265E-3</v>
      </c>
      <c r="AH6" s="35">
        <v>1.8227082283019114E-4</v>
      </c>
      <c r="AI6" s="33">
        <f t="shared" si="6"/>
        <v>1.161538178524814E-2</v>
      </c>
      <c r="AJ6" s="34">
        <f t="shared" si="7"/>
        <v>2.3281635199852799E-3</v>
      </c>
      <c r="AK6" s="35">
        <f t="shared" si="8"/>
        <v>9.2872182652628602E-3</v>
      </c>
      <c r="AL6" s="33">
        <v>2.4064429110403678E-2</v>
      </c>
      <c r="AM6" s="34">
        <v>6.1535105510099521E-3</v>
      </c>
      <c r="AN6" s="35">
        <v>1.7910918559393724E-2</v>
      </c>
      <c r="AO6" s="33">
        <v>1.144531094592879E-2</v>
      </c>
      <c r="AP6" s="34">
        <v>-3.2955301370476324E-4</v>
      </c>
      <c r="AQ6" s="35">
        <v>1.1774863959633553E-2</v>
      </c>
      <c r="AR6" s="78">
        <v>1.2619118164474887E-2</v>
      </c>
      <c r="AS6" s="34">
        <v>6.4830635647147149E-3</v>
      </c>
      <c r="AT6" s="35">
        <v>6.1360545997601705E-3</v>
      </c>
      <c r="AU6" s="33">
        <f t="shared" si="9"/>
        <v>3.5509740056332464E-2</v>
      </c>
      <c r="AV6" s="34">
        <f t="shared" si="10"/>
        <v>5.8239575373051893E-3</v>
      </c>
      <c r="AW6" s="35">
        <f t="shared" si="11"/>
        <v>2.9685782519027277E-2</v>
      </c>
    </row>
    <row r="7" spans="1:51" x14ac:dyDescent="0.35">
      <c r="A7" s="65" t="s">
        <v>29</v>
      </c>
      <c r="B7" s="33">
        <v>9.2665719685338169E-3</v>
      </c>
      <c r="C7" s="34">
        <v>3.9229744007023559E-3</v>
      </c>
      <c r="D7" s="35">
        <v>5.3435975678314618E-3</v>
      </c>
      <c r="E7" s="33">
        <v>2.5858070338779834E-2</v>
      </c>
      <c r="F7" s="34">
        <v>1.0499436592091734E-2</v>
      </c>
      <c r="G7" s="35">
        <v>1.5358633746688102E-2</v>
      </c>
      <c r="H7" s="33">
        <v>-1.6591498370246018E-2</v>
      </c>
      <c r="I7" s="34">
        <v>-6.5764621913893782E-3</v>
      </c>
      <c r="J7" s="35">
        <v>-1.0015036178856639E-2</v>
      </c>
      <c r="K7" s="33">
        <f t="shared" si="0"/>
        <v>3.5124642307313651E-2</v>
      </c>
      <c r="L7" s="34">
        <f t="shared" si="1"/>
        <v>1.442241099279409E-2</v>
      </c>
      <c r="M7" s="35">
        <f t="shared" si="2"/>
        <v>2.0702231314519565E-2</v>
      </c>
      <c r="N7" s="33">
        <v>8.8663378750517552E-3</v>
      </c>
      <c r="O7" s="34">
        <v>2.0363940911237405E-3</v>
      </c>
      <c r="P7" s="35">
        <v>6.8299437839280143E-3</v>
      </c>
      <c r="Q7" s="33">
        <v>7.2759081184972599E-3</v>
      </c>
      <c r="R7" s="34">
        <v>1.3098501616526227E-3</v>
      </c>
      <c r="S7" s="35">
        <v>5.9660579568446368E-3</v>
      </c>
      <c r="T7" s="33">
        <v>1.5904297565544952E-3</v>
      </c>
      <c r="U7" s="34">
        <v>7.2654392947111776E-4</v>
      </c>
      <c r="V7" s="35">
        <v>8.6388582708337748E-4</v>
      </c>
      <c r="W7" s="33">
        <f t="shared" si="3"/>
        <v>1.6142245993549013E-2</v>
      </c>
      <c r="X7" s="34">
        <f t="shared" si="4"/>
        <v>3.3462442527763632E-3</v>
      </c>
      <c r="Y7" s="35">
        <f t="shared" si="5"/>
        <v>1.2796001740772651E-2</v>
      </c>
      <c r="Z7" s="33">
        <v>8.330953912042605E-3</v>
      </c>
      <c r="AA7" s="34">
        <v>2.2879860042786123E-3</v>
      </c>
      <c r="AB7" s="35">
        <v>6.0429679077639922E-3</v>
      </c>
      <c r="AC7" s="33">
        <v>5.2027408665653932E-3</v>
      </c>
      <c r="AD7" s="34">
        <v>1.4504045142172868E-3</v>
      </c>
      <c r="AE7" s="35">
        <v>3.7523363523481062E-3</v>
      </c>
      <c r="AF7" s="33">
        <v>3.1282130454772118E-3</v>
      </c>
      <c r="AG7" s="34">
        <v>8.3758149006132551E-4</v>
      </c>
      <c r="AH7" s="35">
        <v>2.290631555415886E-3</v>
      </c>
      <c r="AI7" s="33">
        <f t="shared" si="6"/>
        <v>1.3533694778607998E-2</v>
      </c>
      <c r="AJ7" s="34">
        <f t="shared" si="7"/>
        <v>3.7383905184958993E-3</v>
      </c>
      <c r="AK7" s="35">
        <f t="shared" si="8"/>
        <v>9.795304260112098E-3</v>
      </c>
      <c r="AL7" s="33">
        <v>3.9596001665185468E-2</v>
      </c>
      <c r="AM7" s="34">
        <v>1.91313786363809E-2</v>
      </c>
      <c r="AN7" s="35">
        <v>2.0464623028804571E-2</v>
      </c>
      <c r="AO7" s="33">
        <v>1.2836025150120854E-2</v>
      </c>
      <c r="AP7" s="34">
        <v>2.4898793496403843E-3</v>
      </c>
      <c r="AQ7" s="35">
        <v>1.0346145800480469E-2</v>
      </c>
      <c r="AR7" s="78">
        <v>2.6759976515064614E-2</v>
      </c>
      <c r="AS7" s="34">
        <v>1.6641499286740517E-2</v>
      </c>
      <c r="AT7" s="35">
        <v>1.0118477228324102E-2</v>
      </c>
      <c r="AU7" s="33">
        <f t="shared" si="9"/>
        <v>5.2432026815306322E-2</v>
      </c>
      <c r="AV7" s="34">
        <f t="shared" si="10"/>
        <v>2.1621257986021283E-2</v>
      </c>
      <c r="AW7" s="35">
        <f t="shared" si="11"/>
        <v>3.0810768829285039E-2</v>
      </c>
    </row>
    <row r="8" spans="1:51" x14ac:dyDescent="0.35">
      <c r="A8" s="65" t="s">
        <v>30</v>
      </c>
      <c r="B8" s="33">
        <v>1.2345589438611849E-2</v>
      </c>
      <c r="C8" s="34">
        <v>5.2924274194417207E-3</v>
      </c>
      <c r="D8" s="35">
        <v>7.0531620191701273E-3</v>
      </c>
      <c r="E8" s="33">
        <v>1.7358644525309989E-2</v>
      </c>
      <c r="F8" s="34">
        <v>6.3479154404735057E-3</v>
      </c>
      <c r="G8" s="35">
        <v>1.1010729084836482E-2</v>
      </c>
      <c r="H8" s="33">
        <v>-5.0130550866981406E-3</v>
      </c>
      <c r="I8" s="34">
        <v>-1.0554880210317851E-3</v>
      </c>
      <c r="J8" s="35">
        <v>-3.9575670656663547E-3</v>
      </c>
      <c r="K8" s="33">
        <f t="shared" si="0"/>
        <v>2.9704233963921838E-2</v>
      </c>
      <c r="L8" s="34">
        <f t="shared" si="1"/>
        <v>1.1640342859915227E-2</v>
      </c>
      <c r="M8" s="35">
        <f t="shared" si="2"/>
        <v>1.8063891104006607E-2</v>
      </c>
      <c r="N8" s="33">
        <v>9.033136475509889E-3</v>
      </c>
      <c r="O8" s="34">
        <v>2.0591983523774839E-3</v>
      </c>
      <c r="P8" s="35">
        <v>6.9739381231324043E-3</v>
      </c>
      <c r="Q8" s="33">
        <v>5.9144192840783491E-3</v>
      </c>
      <c r="R8" s="34">
        <v>1.4463307939912668E-3</v>
      </c>
      <c r="S8" s="35">
        <v>4.4680884900870823E-3</v>
      </c>
      <c r="T8" s="33">
        <v>3.1187171914315399E-3</v>
      </c>
      <c r="U8" s="34">
        <v>6.1286755838621705E-4</v>
      </c>
      <c r="V8" s="35">
        <v>2.505849633045322E-3</v>
      </c>
      <c r="W8" s="33">
        <f t="shared" si="3"/>
        <v>1.4947555759588237E-2</v>
      </c>
      <c r="X8" s="34">
        <f t="shared" si="4"/>
        <v>3.5055291463687507E-3</v>
      </c>
      <c r="Y8" s="35">
        <f t="shared" si="5"/>
        <v>1.1442026613219487E-2</v>
      </c>
      <c r="Z8" s="33">
        <v>7.936863904852761E-3</v>
      </c>
      <c r="AA8" s="34">
        <v>1.8790207867819654E-3</v>
      </c>
      <c r="AB8" s="35">
        <v>6.0578431180707965E-3</v>
      </c>
      <c r="AC8" s="33">
        <v>4.3963399292906583E-3</v>
      </c>
      <c r="AD8" s="34">
        <v>1.3843661278489002E-3</v>
      </c>
      <c r="AE8" s="35">
        <v>3.0119738014417583E-3</v>
      </c>
      <c r="AF8" s="33">
        <v>3.5405239755621027E-3</v>
      </c>
      <c r="AG8" s="34">
        <v>4.946546589330652E-4</v>
      </c>
      <c r="AH8" s="35">
        <v>3.0458693166290382E-3</v>
      </c>
      <c r="AI8" s="33">
        <f t="shared" si="6"/>
        <v>1.2333203834143418E-2</v>
      </c>
      <c r="AJ8" s="34">
        <f t="shared" si="7"/>
        <v>3.2633869146308659E-3</v>
      </c>
      <c r="AK8" s="35">
        <f t="shared" si="8"/>
        <v>9.0698169195125543E-3</v>
      </c>
      <c r="AL8" s="33">
        <v>3.7490235343341054E-2</v>
      </c>
      <c r="AM8" s="34">
        <v>1.081596728676038E-2</v>
      </c>
      <c r="AN8" s="35">
        <v>2.6674268056580672E-2</v>
      </c>
      <c r="AO8" s="33">
        <v>8.7136025377443967E-3</v>
      </c>
      <c r="AP8" s="34">
        <v>3.0092255164265733E-3</v>
      </c>
      <c r="AQ8" s="35">
        <v>5.7043770213178234E-3</v>
      </c>
      <c r="AR8" s="78">
        <v>2.8776632805596655E-2</v>
      </c>
      <c r="AS8" s="34">
        <v>7.806741770333807E-3</v>
      </c>
      <c r="AT8" s="35">
        <v>2.0969891035262849E-2</v>
      </c>
      <c r="AU8" s="33">
        <f t="shared" si="9"/>
        <v>4.6203837881085452E-2</v>
      </c>
      <c r="AV8" s="34">
        <f t="shared" si="10"/>
        <v>1.3825192803186954E-2</v>
      </c>
      <c r="AW8" s="35">
        <f t="shared" si="11"/>
        <v>3.2378645077898498E-2</v>
      </c>
    </row>
    <row r="9" spans="1:51" x14ac:dyDescent="0.35">
      <c r="A9" s="65" t="s">
        <v>31</v>
      </c>
      <c r="B9" s="33">
        <v>4.6574567486677857E-3</v>
      </c>
      <c r="C9" s="34">
        <v>0</v>
      </c>
      <c r="D9" s="35">
        <v>4.6574567486677857E-3</v>
      </c>
      <c r="E9" s="33">
        <v>1.5809402146142053E-2</v>
      </c>
      <c r="F9" s="34">
        <v>1.1405942039564934E-3</v>
      </c>
      <c r="G9" s="35">
        <v>1.4668807942185559E-2</v>
      </c>
      <c r="H9" s="33">
        <v>-1.1151945397474269E-2</v>
      </c>
      <c r="I9" s="34">
        <v>-1.1405942039564934E-3</v>
      </c>
      <c r="J9" s="35">
        <v>-1.0011351193517773E-2</v>
      </c>
      <c r="K9" s="33">
        <f t="shared" si="0"/>
        <v>2.0466858894809838E-2</v>
      </c>
      <c r="L9" s="34">
        <f t="shared" si="1"/>
        <v>1.1405942039564934E-3</v>
      </c>
      <c r="M9" s="35">
        <f t="shared" si="2"/>
        <v>1.9326264690853346E-2</v>
      </c>
      <c r="N9" s="33">
        <v>6.3618877290313163E-3</v>
      </c>
      <c r="O9" s="34">
        <v>0</v>
      </c>
      <c r="P9" s="35">
        <v>6.3618877290313163E-3</v>
      </c>
      <c r="Q9" s="33">
        <v>6.9651799401416166E-3</v>
      </c>
      <c r="R9" s="34">
        <v>7.0760639462734496E-4</v>
      </c>
      <c r="S9" s="35">
        <v>6.2575735455142716E-3</v>
      </c>
      <c r="T9" s="33">
        <v>-6.0329221111030031E-4</v>
      </c>
      <c r="U9" s="34">
        <v>-7.0760639462734496E-4</v>
      </c>
      <c r="V9" s="35">
        <v>1.0431418351704476E-4</v>
      </c>
      <c r="W9" s="33">
        <f t="shared" si="3"/>
        <v>1.3327067669172934E-2</v>
      </c>
      <c r="X9" s="34">
        <f t="shared" si="4"/>
        <v>7.0760639462734496E-4</v>
      </c>
      <c r="Y9" s="35">
        <f t="shared" si="5"/>
        <v>1.2619461274545588E-2</v>
      </c>
      <c r="Z9" s="33">
        <v>6.1144974085699678E-3</v>
      </c>
      <c r="AA9" s="34">
        <v>0</v>
      </c>
      <c r="AB9" s="35">
        <v>6.1144974085699678E-3</v>
      </c>
      <c r="AC9" s="33">
        <v>5.2295058033433118E-3</v>
      </c>
      <c r="AD9" s="34">
        <v>1.0224833929483904E-3</v>
      </c>
      <c r="AE9" s="35">
        <v>4.2070224103949215E-3</v>
      </c>
      <c r="AF9" s="33">
        <v>8.8499160522665602E-4</v>
      </c>
      <c r="AG9" s="34">
        <v>-1.0224833929483904E-3</v>
      </c>
      <c r="AH9" s="35">
        <v>1.9074749981750462E-3</v>
      </c>
      <c r="AI9" s="33">
        <f t="shared" si="6"/>
        <v>1.134400321191328E-2</v>
      </c>
      <c r="AJ9" s="34">
        <f t="shared" si="7"/>
        <v>1.0224833929483904E-3</v>
      </c>
      <c r="AK9" s="35">
        <f t="shared" si="8"/>
        <v>1.032151981896489E-2</v>
      </c>
      <c r="AL9" s="33">
        <v>4.2833527994744151E-2</v>
      </c>
      <c r="AM9" s="34">
        <v>0</v>
      </c>
      <c r="AN9" s="35">
        <v>4.2833527994744151E-2</v>
      </c>
      <c r="AO9" s="33">
        <v>2.8012117672822828E-2</v>
      </c>
      <c r="AP9" s="34">
        <v>1.7921782611869472E-2</v>
      </c>
      <c r="AQ9" s="35">
        <v>1.0090335060953354E-2</v>
      </c>
      <c r="AR9" s="78">
        <v>1.4821410321921323E-2</v>
      </c>
      <c r="AS9" s="34">
        <v>-1.7921782611869472E-2</v>
      </c>
      <c r="AT9" s="35">
        <v>3.2743192933790799E-2</v>
      </c>
      <c r="AU9" s="33">
        <f t="shared" si="9"/>
        <v>7.0845645667566987E-2</v>
      </c>
      <c r="AV9" s="34">
        <f t="shared" si="10"/>
        <v>1.7921782611869472E-2</v>
      </c>
      <c r="AW9" s="35">
        <f t="shared" si="11"/>
        <v>5.2923863055697504E-2</v>
      </c>
    </row>
    <row r="10" spans="1:51" x14ac:dyDescent="0.35">
      <c r="A10" s="65" t="s">
        <v>32</v>
      </c>
      <c r="B10" s="33">
        <v>1.3689169218893649E-2</v>
      </c>
      <c r="C10" s="34">
        <v>7.5418040492617605E-3</v>
      </c>
      <c r="D10" s="35">
        <v>6.1473651696318885E-3</v>
      </c>
      <c r="E10" s="33">
        <v>3.6046891045432947E-2</v>
      </c>
      <c r="F10" s="34">
        <v>1.7220149860891286E-2</v>
      </c>
      <c r="G10" s="35">
        <v>1.8826741184541661E-2</v>
      </c>
      <c r="H10" s="33">
        <v>-2.2357721826539299E-2</v>
      </c>
      <c r="I10" s="34">
        <v>-9.6783458116295254E-3</v>
      </c>
      <c r="J10" s="35">
        <v>-1.2679376014909772E-2</v>
      </c>
      <c r="K10" s="33">
        <f t="shared" si="0"/>
        <v>4.9736060264326594E-2</v>
      </c>
      <c r="L10" s="34">
        <f t="shared" si="1"/>
        <v>2.4761953910153046E-2</v>
      </c>
      <c r="M10" s="35">
        <f t="shared" si="2"/>
        <v>2.4974106354173548E-2</v>
      </c>
      <c r="N10" s="33">
        <v>1.0448498505589198E-2</v>
      </c>
      <c r="O10" s="34">
        <v>3.6020226872415721E-3</v>
      </c>
      <c r="P10" s="35">
        <v>6.8464758183476252E-3</v>
      </c>
      <c r="Q10" s="33">
        <v>5.9493312554252898E-3</v>
      </c>
      <c r="R10" s="34">
        <v>7.4974261770350517E-4</v>
      </c>
      <c r="S10" s="35">
        <v>5.1995886377217849E-3</v>
      </c>
      <c r="T10" s="33">
        <v>4.4991672501639079E-3</v>
      </c>
      <c r="U10" s="34">
        <v>2.8522800695380667E-3</v>
      </c>
      <c r="V10" s="35">
        <v>1.6468871806258403E-3</v>
      </c>
      <c r="W10" s="33">
        <f t="shared" si="3"/>
        <v>1.6397829761014487E-2</v>
      </c>
      <c r="X10" s="34">
        <f t="shared" si="4"/>
        <v>4.3517653049450775E-3</v>
      </c>
      <c r="Y10" s="35">
        <f t="shared" si="5"/>
        <v>1.204606445606941E-2</v>
      </c>
      <c r="Z10" s="33">
        <v>8.9552299172620461E-3</v>
      </c>
      <c r="AA10" s="34">
        <v>3.2616799844598808E-3</v>
      </c>
      <c r="AB10" s="35">
        <v>5.6935499328021654E-3</v>
      </c>
      <c r="AC10" s="33">
        <v>4.5761637947192733E-3</v>
      </c>
      <c r="AD10" s="34">
        <v>1.6474114761626967E-4</v>
      </c>
      <c r="AE10" s="35">
        <v>4.4114226471030039E-3</v>
      </c>
      <c r="AF10" s="33">
        <v>4.3790661225427728E-3</v>
      </c>
      <c r="AG10" s="34">
        <v>3.0969388368436109E-3</v>
      </c>
      <c r="AH10" s="35">
        <v>1.2821272856991615E-3</v>
      </c>
      <c r="AI10" s="33">
        <f t="shared" si="6"/>
        <v>1.353139371198132E-2</v>
      </c>
      <c r="AJ10" s="34">
        <f t="shared" si="7"/>
        <v>3.4264211320761506E-3</v>
      </c>
      <c r="AK10" s="35">
        <f t="shared" si="8"/>
        <v>1.0104972579905169E-2</v>
      </c>
      <c r="AL10" s="33">
        <v>2.8644849206424405E-2</v>
      </c>
      <c r="AM10" s="34">
        <v>1.215129806025257E-2</v>
      </c>
      <c r="AN10" s="35">
        <v>1.6493551146171837E-2</v>
      </c>
      <c r="AO10" s="33">
        <v>4.1211726378997442E-2</v>
      </c>
      <c r="AP10" s="34">
        <v>1.8556317036567779E-2</v>
      </c>
      <c r="AQ10" s="35">
        <v>2.2655409342429662E-2</v>
      </c>
      <c r="AR10" s="78">
        <v>-1.2566877172573036E-2</v>
      </c>
      <c r="AS10" s="34">
        <v>-6.4050189763152094E-3</v>
      </c>
      <c r="AT10" s="35">
        <v>-6.1618581962578252E-3</v>
      </c>
      <c r="AU10" s="33">
        <f t="shared" si="9"/>
        <v>6.9856575585421854E-2</v>
      </c>
      <c r="AV10" s="34">
        <f t="shared" si="10"/>
        <v>3.0707615096820351E-2</v>
      </c>
      <c r="AW10" s="35">
        <f t="shared" si="11"/>
        <v>3.9148960488601503E-2</v>
      </c>
    </row>
    <row r="11" spans="1:51" x14ac:dyDescent="0.35">
      <c r="A11" s="65" t="s">
        <v>33</v>
      </c>
      <c r="B11" s="33">
        <v>1.0279133592162804E-2</v>
      </c>
      <c r="C11" s="34">
        <v>3.7576869683182586E-3</v>
      </c>
      <c r="D11" s="35">
        <v>6.5214466238445457E-3</v>
      </c>
      <c r="E11" s="33">
        <v>2.6505900101816034E-2</v>
      </c>
      <c r="F11" s="34">
        <v>1.5217095220689784E-2</v>
      </c>
      <c r="G11" s="35">
        <v>1.128880488112625E-2</v>
      </c>
      <c r="H11" s="33">
        <v>-1.6226766509653229E-2</v>
      </c>
      <c r="I11" s="34">
        <v>-1.1459408252371526E-2</v>
      </c>
      <c r="J11" s="35">
        <v>-4.7673582572817039E-3</v>
      </c>
      <c r="K11" s="33">
        <f t="shared" si="0"/>
        <v>3.6785033693978841E-2</v>
      </c>
      <c r="L11" s="34">
        <f t="shared" si="1"/>
        <v>1.8974782189008041E-2</v>
      </c>
      <c r="M11" s="35">
        <f t="shared" si="2"/>
        <v>1.7810251504970794E-2</v>
      </c>
      <c r="N11" s="33">
        <v>8.6387683408908136E-3</v>
      </c>
      <c r="O11" s="34">
        <v>1.5422739222986535E-3</v>
      </c>
      <c r="P11" s="35">
        <v>7.0964944185921601E-3</v>
      </c>
      <c r="Q11" s="33">
        <v>5.9618810289425138E-3</v>
      </c>
      <c r="R11" s="34">
        <v>1.4942940614245431E-3</v>
      </c>
      <c r="S11" s="35">
        <v>4.4675869675179711E-3</v>
      </c>
      <c r="T11" s="33">
        <v>2.6768873119482998E-3</v>
      </c>
      <c r="U11" s="34">
        <v>4.7979860874110356E-5</v>
      </c>
      <c r="V11" s="35">
        <v>2.6289074510741891E-3</v>
      </c>
      <c r="W11" s="33">
        <f t="shared" si="3"/>
        <v>1.4600649369833327E-2</v>
      </c>
      <c r="X11" s="34">
        <f t="shared" si="4"/>
        <v>3.0365679837231967E-3</v>
      </c>
      <c r="Y11" s="35">
        <f t="shared" si="5"/>
        <v>1.156408138611013E-2</v>
      </c>
      <c r="Z11" s="33">
        <v>7.5306317567741931E-3</v>
      </c>
      <c r="AA11" s="34">
        <v>1.5812411982384998E-3</v>
      </c>
      <c r="AB11" s="35">
        <v>5.9493905585356931E-3</v>
      </c>
      <c r="AC11" s="33">
        <v>5.3483521142888516E-3</v>
      </c>
      <c r="AD11" s="34">
        <v>1.7163177823985038E-3</v>
      </c>
      <c r="AE11" s="35">
        <v>3.6320343318903478E-3</v>
      </c>
      <c r="AF11" s="33">
        <v>2.1822796424853415E-3</v>
      </c>
      <c r="AG11" s="34">
        <v>-1.3507658416000404E-4</v>
      </c>
      <c r="AH11" s="35">
        <v>2.3173562266453453E-3</v>
      </c>
      <c r="AI11" s="33">
        <f t="shared" si="6"/>
        <v>1.2878983871063045E-2</v>
      </c>
      <c r="AJ11" s="34">
        <f t="shared" si="7"/>
        <v>3.2975589806370038E-3</v>
      </c>
      <c r="AK11" s="35">
        <f t="shared" si="8"/>
        <v>9.58142489042604E-3</v>
      </c>
      <c r="AL11" s="33">
        <v>2.5649554946589038E-2</v>
      </c>
      <c r="AM11" s="34">
        <v>5.3047476577189273E-3</v>
      </c>
      <c r="AN11" s="35">
        <v>2.0344807288870111E-2</v>
      </c>
      <c r="AO11" s="33">
        <v>1.2865034932554826E-2</v>
      </c>
      <c r="AP11" s="34">
        <v>4.6851978875697611E-3</v>
      </c>
      <c r="AQ11" s="35">
        <v>8.1798370449850649E-3</v>
      </c>
      <c r="AR11" s="78">
        <v>1.2784520014034212E-2</v>
      </c>
      <c r="AS11" s="34">
        <v>6.1954977014916628E-4</v>
      </c>
      <c r="AT11" s="35">
        <v>1.2164970243885046E-2</v>
      </c>
      <c r="AU11" s="33">
        <f t="shared" si="9"/>
        <v>3.8514589879143864E-2</v>
      </c>
      <c r="AV11" s="34">
        <f t="shared" si="10"/>
        <v>9.9899455452886893E-3</v>
      </c>
      <c r="AW11" s="35">
        <f t="shared" si="11"/>
        <v>2.8524644333855174E-2</v>
      </c>
    </row>
    <row r="12" spans="1:51" x14ac:dyDescent="0.35">
      <c r="A12" s="65" t="s">
        <v>34</v>
      </c>
      <c r="B12" s="33">
        <v>1.0887523757718382E-2</v>
      </c>
      <c r="C12" s="34">
        <v>3.312792835798314E-3</v>
      </c>
      <c r="D12" s="35">
        <v>7.5747309219200681E-3</v>
      </c>
      <c r="E12" s="33">
        <v>2.2161693913085749E-2</v>
      </c>
      <c r="F12" s="34">
        <v>8.1989129503753679E-3</v>
      </c>
      <c r="G12" s="35">
        <v>1.3962780962710383E-2</v>
      </c>
      <c r="H12" s="33">
        <v>-1.1274170155367367E-2</v>
      </c>
      <c r="I12" s="34">
        <v>-4.8861201145770534E-3</v>
      </c>
      <c r="J12" s="35">
        <v>-6.3880500407903149E-3</v>
      </c>
      <c r="K12" s="33">
        <f t="shared" si="0"/>
        <v>3.3049217670804133E-2</v>
      </c>
      <c r="L12" s="34">
        <f t="shared" si="1"/>
        <v>1.1511705786173682E-2</v>
      </c>
      <c r="M12" s="35">
        <f t="shared" si="2"/>
        <v>2.1537511884630451E-2</v>
      </c>
      <c r="N12" s="33">
        <v>8.9956231908500002E-3</v>
      </c>
      <c r="O12" s="34">
        <v>1.6337176933905147E-3</v>
      </c>
      <c r="P12" s="35">
        <v>7.3619054974594861E-3</v>
      </c>
      <c r="Q12" s="33">
        <v>5.4379075175650217E-3</v>
      </c>
      <c r="R12" s="34">
        <v>6.562794414813742E-4</v>
      </c>
      <c r="S12" s="35">
        <v>4.7816280760836476E-3</v>
      </c>
      <c r="T12" s="33">
        <v>3.5577156732849785E-3</v>
      </c>
      <c r="U12" s="34">
        <v>9.7743825190914043E-4</v>
      </c>
      <c r="V12" s="35">
        <v>2.5802774213758385E-3</v>
      </c>
      <c r="W12" s="33">
        <f t="shared" si="3"/>
        <v>1.4433530708415021E-2</v>
      </c>
      <c r="X12" s="34">
        <f t="shared" si="4"/>
        <v>2.289997134871889E-3</v>
      </c>
      <c r="Y12" s="35">
        <f t="shared" si="5"/>
        <v>1.2143533573543135E-2</v>
      </c>
      <c r="Z12" s="33">
        <v>7.9101101052074883E-3</v>
      </c>
      <c r="AA12" s="34">
        <v>1.6969152465408203E-3</v>
      </c>
      <c r="AB12" s="35">
        <v>6.2131948586666673E-3</v>
      </c>
      <c r="AC12" s="33">
        <v>4.6826764426004999E-3</v>
      </c>
      <c r="AD12" s="34">
        <v>6.813959441945291E-4</v>
      </c>
      <c r="AE12" s="35">
        <v>4.0012804984059704E-3</v>
      </c>
      <c r="AF12" s="33">
        <v>3.2274336626069884E-3</v>
      </c>
      <c r="AG12" s="34">
        <v>1.0155193023462911E-3</v>
      </c>
      <c r="AH12" s="35">
        <v>2.2119143602606969E-3</v>
      </c>
      <c r="AI12" s="33">
        <f t="shared" si="6"/>
        <v>1.2592786547807988E-2</v>
      </c>
      <c r="AJ12" s="34">
        <f t="shared" si="7"/>
        <v>2.3783111907353495E-3</v>
      </c>
      <c r="AK12" s="35">
        <f t="shared" si="8"/>
        <v>1.0214475357072638E-2</v>
      </c>
      <c r="AL12" s="33">
        <v>2.6618469575401461E-2</v>
      </c>
      <c r="AM12" s="34">
        <v>9.6884693053990566E-3</v>
      </c>
      <c r="AN12" s="35">
        <v>1.6930000270002403E-2</v>
      </c>
      <c r="AO12" s="33">
        <v>9.813239226229991E-3</v>
      </c>
      <c r="AP12" s="34">
        <v>2.944946879150802E-3</v>
      </c>
      <c r="AQ12" s="35">
        <v>6.868292347079189E-3</v>
      </c>
      <c r="AR12" s="78">
        <v>1.680523034917147E-2</v>
      </c>
      <c r="AS12" s="34">
        <v>6.7435224262482546E-3</v>
      </c>
      <c r="AT12" s="35">
        <v>1.0061707922923213E-2</v>
      </c>
      <c r="AU12" s="33">
        <f t="shared" si="9"/>
        <v>3.6431708801631449E-2</v>
      </c>
      <c r="AV12" s="34">
        <f t="shared" si="10"/>
        <v>1.263341618454986E-2</v>
      </c>
      <c r="AW12" s="35">
        <f t="shared" si="11"/>
        <v>2.3798292617081593E-2</v>
      </c>
    </row>
    <row r="13" spans="1:51" x14ac:dyDescent="0.35">
      <c r="A13" s="65" t="s">
        <v>35</v>
      </c>
      <c r="B13" s="33">
        <v>8.473905529663088E-3</v>
      </c>
      <c r="C13" s="34">
        <v>3.3150625859225563E-3</v>
      </c>
      <c r="D13" s="35">
        <v>5.1588429437405322E-3</v>
      </c>
      <c r="E13" s="33">
        <v>2.3439168241449468E-2</v>
      </c>
      <c r="F13" s="34">
        <v>1.2119850697819599E-2</v>
      </c>
      <c r="G13" s="35">
        <v>1.1319317543629867E-2</v>
      </c>
      <c r="H13" s="33">
        <v>-1.496526271178638E-2</v>
      </c>
      <c r="I13" s="34">
        <v>-8.8047881118970429E-3</v>
      </c>
      <c r="J13" s="35">
        <v>-6.1604745998893352E-3</v>
      </c>
      <c r="K13" s="33">
        <f t="shared" si="0"/>
        <v>3.1913073771112556E-2</v>
      </c>
      <c r="L13" s="34">
        <f t="shared" si="1"/>
        <v>1.5434913283742155E-2</v>
      </c>
      <c r="M13" s="35">
        <f t="shared" si="2"/>
        <v>1.64781604873704E-2</v>
      </c>
      <c r="N13" s="33">
        <v>7.5041259160988985E-3</v>
      </c>
      <c r="O13" s="34">
        <v>1.4467064097001274E-3</v>
      </c>
      <c r="P13" s="35">
        <v>6.0574195063987707E-3</v>
      </c>
      <c r="Q13" s="33">
        <v>6.294082410218076E-3</v>
      </c>
      <c r="R13" s="34">
        <v>8.098882995642286E-4</v>
      </c>
      <c r="S13" s="35">
        <v>5.4841941106538476E-3</v>
      </c>
      <c r="T13" s="33">
        <v>1.2100435058808225E-3</v>
      </c>
      <c r="U13" s="34">
        <v>6.3681811013589881E-4</v>
      </c>
      <c r="V13" s="35">
        <v>5.7322539574492307E-4</v>
      </c>
      <c r="W13" s="33">
        <f t="shared" si="3"/>
        <v>1.3798208326316974E-2</v>
      </c>
      <c r="X13" s="34">
        <f t="shared" si="4"/>
        <v>2.2565947092643562E-3</v>
      </c>
      <c r="Y13" s="35">
        <f t="shared" si="5"/>
        <v>1.1541613617052618E-2</v>
      </c>
      <c r="Z13" s="33">
        <v>6.7860071378274267E-3</v>
      </c>
      <c r="AA13" s="34">
        <v>1.4942988556132801E-3</v>
      </c>
      <c r="AB13" s="35">
        <v>5.291708282214147E-3</v>
      </c>
      <c r="AC13" s="33">
        <v>5.3548926370848059E-3</v>
      </c>
      <c r="AD13" s="34">
        <v>8.2028290553589993E-4</v>
      </c>
      <c r="AE13" s="35">
        <v>4.5346097315489059E-3</v>
      </c>
      <c r="AF13" s="33">
        <v>1.4311145007426208E-3</v>
      </c>
      <c r="AG13" s="34">
        <v>6.7401595007738019E-4</v>
      </c>
      <c r="AH13" s="35">
        <v>7.5709855066524116E-4</v>
      </c>
      <c r="AI13" s="33">
        <f t="shared" si="6"/>
        <v>1.2140899774912232E-2</v>
      </c>
      <c r="AJ13" s="34">
        <f t="shared" si="7"/>
        <v>2.3145817611491802E-3</v>
      </c>
      <c r="AK13" s="35">
        <f t="shared" si="8"/>
        <v>9.8263180137630537E-3</v>
      </c>
      <c r="AL13" s="33">
        <v>2.306076746048788E-2</v>
      </c>
      <c r="AM13" s="34">
        <v>6.3930910320982477E-3</v>
      </c>
      <c r="AN13" s="35">
        <v>1.6667676428389632E-2</v>
      </c>
      <c r="AO13" s="33">
        <v>1.5814613390450205E-2</v>
      </c>
      <c r="AP13" s="34">
        <v>2.4041238668765781E-3</v>
      </c>
      <c r="AQ13" s="35">
        <v>1.3410489523573627E-2</v>
      </c>
      <c r="AR13" s="78">
        <v>7.2461540700376748E-3</v>
      </c>
      <c r="AS13" s="34">
        <v>3.9889671652216692E-3</v>
      </c>
      <c r="AT13" s="35">
        <v>3.2571869048160056E-3</v>
      </c>
      <c r="AU13" s="33">
        <f t="shared" si="9"/>
        <v>3.8875380850938085E-2</v>
      </c>
      <c r="AV13" s="34">
        <f t="shared" si="10"/>
        <v>8.7972148989748263E-3</v>
      </c>
      <c r="AW13" s="35">
        <f t="shared" si="11"/>
        <v>3.0078165951963259E-2</v>
      </c>
    </row>
    <row r="14" spans="1:51" x14ac:dyDescent="0.35">
      <c r="A14" s="65" t="s">
        <v>36</v>
      </c>
      <c r="B14" s="33">
        <v>8.9480692330876216E-3</v>
      </c>
      <c r="C14" s="34">
        <v>3.3187587308226903E-3</v>
      </c>
      <c r="D14" s="35">
        <v>5.6293105022649321E-3</v>
      </c>
      <c r="E14" s="33">
        <v>1.9628122420412338E-2</v>
      </c>
      <c r="F14" s="34">
        <v>7.4491117896052957E-3</v>
      </c>
      <c r="G14" s="35">
        <v>1.2179010630807043E-2</v>
      </c>
      <c r="H14" s="33">
        <v>-1.0680053187324717E-2</v>
      </c>
      <c r="I14" s="34">
        <v>-4.1303530587826053E-3</v>
      </c>
      <c r="J14" s="35">
        <v>-6.5497001285421104E-3</v>
      </c>
      <c r="K14" s="33">
        <f t="shared" si="0"/>
        <v>2.857619165349996E-2</v>
      </c>
      <c r="L14" s="34">
        <f t="shared" si="1"/>
        <v>1.0767870520427986E-2</v>
      </c>
      <c r="M14" s="35">
        <f t="shared" si="2"/>
        <v>1.7808321133071976E-2</v>
      </c>
      <c r="N14" s="33">
        <v>7.9726310456105995E-3</v>
      </c>
      <c r="O14" s="34">
        <v>1.3699280794267426E-3</v>
      </c>
      <c r="P14" s="35">
        <v>6.6027029661838571E-3</v>
      </c>
      <c r="Q14" s="33">
        <v>6.6430967077129328E-3</v>
      </c>
      <c r="R14" s="34">
        <v>7.2574832846717698E-4</v>
      </c>
      <c r="S14" s="35">
        <v>5.9173483792457557E-3</v>
      </c>
      <c r="T14" s="33">
        <v>1.3295343378976667E-3</v>
      </c>
      <c r="U14" s="34">
        <v>6.4417975095956562E-4</v>
      </c>
      <c r="V14" s="35">
        <v>6.8535458693810142E-4</v>
      </c>
      <c r="W14" s="33">
        <f t="shared" si="3"/>
        <v>1.4615727753323532E-2</v>
      </c>
      <c r="X14" s="34">
        <f t="shared" si="4"/>
        <v>2.0956764078939195E-3</v>
      </c>
      <c r="Y14" s="35">
        <f t="shared" si="5"/>
        <v>1.2520051345429613E-2</v>
      </c>
      <c r="Z14" s="33">
        <v>6.5822829255766128E-3</v>
      </c>
      <c r="AA14" s="34">
        <v>1.269501650210804E-3</v>
      </c>
      <c r="AB14" s="35">
        <v>5.3127812753658091E-3</v>
      </c>
      <c r="AC14" s="33">
        <v>5.4360826134587118E-3</v>
      </c>
      <c r="AD14" s="34">
        <v>5.250070549566527E-4</v>
      </c>
      <c r="AE14" s="35">
        <v>4.9110755585020588E-3</v>
      </c>
      <c r="AF14" s="33">
        <v>1.146200312117901E-3</v>
      </c>
      <c r="AG14" s="34">
        <v>7.4449459525415126E-4</v>
      </c>
      <c r="AH14" s="35">
        <v>4.0170571686375025E-4</v>
      </c>
      <c r="AI14" s="33">
        <f t="shared" si="6"/>
        <v>1.2018365539035325E-2</v>
      </c>
      <c r="AJ14" s="34">
        <f t="shared" si="7"/>
        <v>1.7945087051674568E-3</v>
      </c>
      <c r="AK14" s="35">
        <f t="shared" si="8"/>
        <v>1.0223856833867867E-2</v>
      </c>
      <c r="AL14" s="33">
        <v>1.8245399270004004E-2</v>
      </c>
      <c r="AM14" s="34">
        <v>3.0111934926054349E-3</v>
      </c>
      <c r="AN14" s="35">
        <v>1.523420577739857E-2</v>
      </c>
      <c r="AO14" s="33">
        <v>1.1963874902442237E-2</v>
      </c>
      <c r="AP14" s="34">
        <v>1.3306873820849595E-3</v>
      </c>
      <c r="AQ14" s="35">
        <v>1.0633187520357277E-2</v>
      </c>
      <c r="AR14" s="78">
        <v>6.2815243675617676E-3</v>
      </c>
      <c r="AS14" s="34">
        <v>1.6805061105204754E-3</v>
      </c>
      <c r="AT14" s="35">
        <v>4.6010182570412929E-3</v>
      </c>
      <c r="AU14" s="33">
        <f t="shared" si="9"/>
        <v>3.0209274172446239E-2</v>
      </c>
      <c r="AV14" s="34">
        <f t="shared" si="10"/>
        <v>4.3418808746903941E-3</v>
      </c>
      <c r="AW14" s="35">
        <f t="shared" si="11"/>
        <v>2.5867393297755847E-2</v>
      </c>
    </row>
    <row r="15" spans="1:51" x14ac:dyDescent="0.35">
      <c r="A15" s="65" t="s">
        <v>37</v>
      </c>
      <c r="B15" s="33">
        <v>1.0250830149499568E-2</v>
      </c>
      <c r="C15" s="34">
        <v>3.8301275540238489E-3</v>
      </c>
      <c r="D15" s="35">
        <v>6.4207025954757186E-3</v>
      </c>
      <c r="E15" s="33">
        <v>2.085167689160948E-2</v>
      </c>
      <c r="F15" s="34">
        <v>7.1854603062945473E-3</v>
      </c>
      <c r="G15" s="35">
        <v>1.3666216585314934E-2</v>
      </c>
      <c r="H15" s="33">
        <v>-1.0600846742109912E-2</v>
      </c>
      <c r="I15" s="34">
        <v>-3.3553327522706984E-3</v>
      </c>
      <c r="J15" s="35">
        <v>-7.2455139898392152E-3</v>
      </c>
      <c r="K15" s="33">
        <f t="shared" si="0"/>
        <v>3.1102507041109048E-2</v>
      </c>
      <c r="L15" s="34">
        <f t="shared" si="1"/>
        <v>1.1015587860318397E-2</v>
      </c>
      <c r="M15" s="35">
        <f t="shared" si="2"/>
        <v>2.0086919180790652E-2</v>
      </c>
      <c r="N15" s="33">
        <v>8.4170798014106263E-3</v>
      </c>
      <c r="O15" s="34">
        <v>1.6440622624728533E-3</v>
      </c>
      <c r="P15" s="35">
        <v>6.7730175389377738E-3</v>
      </c>
      <c r="Q15" s="33">
        <v>6.6589155402029011E-3</v>
      </c>
      <c r="R15" s="34">
        <v>6.9580718526754154E-4</v>
      </c>
      <c r="S15" s="35">
        <v>5.9631083549353597E-3</v>
      </c>
      <c r="T15" s="33">
        <v>1.7581642612077251E-3</v>
      </c>
      <c r="U15" s="34">
        <v>9.4825507720531176E-4</v>
      </c>
      <c r="V15" s="35">
        <v>8.0990918400241415E-4</v>
      </c>
      <c r="W15" s="33">
        <f t="shared" si="3"/>
        <v>1.5075995341613527E-2</v>
      </c>
      <c r="X15" s="34">
        <f t="shared" si="4"/>
        <v>2.3398694477403947E-3</v>
      </c>
      <c r="Y15" s="35">
        <f t="shared" si="5"/>
        <v>1.2736125893873133E-2</v>
      </c>
      <c r="Z15" s="33">
        <v>7.1961365167024852E-3</v>
      </c>
      <c r="AA15" s="34">
        <v>1.7240967703573836E-3</v>
      </c>
      <c r="AB15" s="35">
        <v>5.4720397463451018E-3</v>
      </c>
      <c r="AC15" s="33">
        <v>5.198610135341725E-3</v>
      </c>
      <c r="AD15" s="34">
        <v>6.9458386949163139E-4</v>
      </c>
      <c r="AE15" s="35">
        <v>4.5040262658500941E-3</v>
      </c>
      <c r="AF15" s="33">
        <v>1.9975263813607601E-3</v>
      </c>
      <c r="AG15" s="34">
        <v>1.0295129008657522E-3</v>
      </c>
      <c r="AH15" s="35">
        <v>9.680134804950077E-4</v>
      </c>
      <c r="AI15" s="33">
        <f t="shared" si="6"/>
        <v>1.239474665204421E-2</v>
      </c>
      <c r="AJ15" s="34">
        <f t="shared" si="7"/>
        <v>2.4186806398490152E-3</v>
      </c>
      <c r="AK15" s="35">
        <f t="shared" si="8"/>
        <v>9.976066012195195E-3</v>
      </c>
      <c r="AL15" s="33">
        <v>2.4370266694701607E-2</v>
      </c>
      <c r="AM15" s="34">
        <v>7.0331760272812757E-3</v>
      </c>
      <c r="AN15" s="35">
        <v>1.733709066742033E-2</v>
      </c>
      <c r="AO15" s="33">
        <v>1.4169851983239537E-2</v>
      </c>
      <c r="AP15" s="34">
        <v>1.0347768657196677E-3</v>
      </c>
      <c r="AQ15" s="35">
        <v>1.313507511751987E-2</v>
      </c>
      <c r="AR15" s="78">
        <v>1.0200414711462069E-2</v>
      </c>
      <c r="AS15" s="34">
        <v>5.9983991615616076E-3</v>
      </c>
      <c r="AT15" s="35">
        <v>4.2020155499004602E-3</v>
      </c>
      <c r="AU15" s="33">
        <f t="shared" si="9"/>
        <v>3.8540118677941146E-2</v>
      </c>
      <c r="AV15" s="34">
        <f t="shared" si="10"/>
        <v>8.0679528930009438E-3</v>
      </c>
      <c r="AW15" s="35">
        <f t="shared" si="11"/>
        <v>3.0472165784940199E-2</v>
      </c>
    </row>
    <row r="16" spans="1:51" x14ac:dyDescent="0.35">
      <c r="A16" s="65" t="s">
        <v>38</v>
      </c>
      <c r="B16" s="33">
        <v>1.1114890593937606E-2</v>
      </c>
      <c r="C16" s="34">
        <v>3.1161171542236415E-3</v>
      </c>
      <c r="D16" s="35">
        <v>7.9987734397139638E-3</v>
      </c>
      <c r="E16" s="33">
        <v>1.9685864446338616E-2</v>
      </c>
      <c r="F16" s="34">
        <v>6.121544181526788E-3</v>
      </c>
      <c r="G16" s="35">
        <v>1.356432026481183E-2</v>
      </c>
      <c r="H16" s="33">
        <v>-8.57097385240101E-3</v>
      </c>
      <c r="I16" s="34">
        <v>-3.0054270273031465E-3</v>
      </c>
      <c r="J16" s="35">
        <v>-5.5655468250978661E-3</v>
      </c>
      <c r="K16" s="33">
        <f t="shared" si="0"/>
        <v>3.0800755040276222E-2</v>
      </c>
      <c r="L16" s="34">
        <f t="shared" si="1"/>
        <v>9.2376613357504286E-3</v>
      </c>
      <c r="M16" s="35">
        <f t="shared" si="2"/>
        <v>2.1563093704525794E-2</v>
      </c>
      <c r="N16" s="33">
        <v>8.9445668716371749E-3</v>
      </c>
      <c r="O16" s="34">
        <v>1.3039953931647614E-3</v>
      </c>
      <c r="P16" s="35">
        <v>7.6405714784724132E-3</v>
      </c>
      <c r="Q16" s="33">
        <v>6.2989658021025885E-3</v>
      </c>
      <c r="R16" s="34">
        <v>8.7060977452506024E-4</v>
      </c>
      <c r="S16" s="35">
        <v>5.4283560275775284E-3</v>
      </c>
      <c r="T16" s="33">
        <v>2.6456010695345865E-3</v>
      </c>
      <c r="U16" s="34">
        <v>4.3338561863970121E-4</v>
      </c>
      <c r="V16" s="35">
        <v>2.2122154508948848E-3</v>
      </c>
      <c r="W16" s="33">
        <f t="shared" si="3"/>
        <v>1.5243532673739763E-2</v>
      </c>
      <c r="X16" s="34">
        <f t="shared" si="4"/>
        <v>2.1746051676898217E-3</v>
      </c>
      <c r="Y16" s="35">
        <f t="shared" si="5"/>
        <v>1.3068927506049943E-2</v>
      </c>
      <c r="Z16" s="33">
        <v>7.0523894635991166E-3</v>
      </c>
      <c r="AA16" s="34">
        <v>1.0228594489322114E-3</v>
      </c>
      <c r="AB16" s="35">
        <v>6.0295300146669048E-3</v>
      </c>
      <c r="AC16" s="33">
        <v>5.0578264563354951E-3</v>
      </c>
      <c r="AD16" s="34">
        <v>7.9520466305504618E-4</v>
      </c>
      <c r="AE16" s="35">
        <v>4.2626217932804486E-3</v>
      </c>
      <c r="AF16" s="33">
        <v>1.9945630072636215E-3</v>
      </c>
      <c r="AG16" s="34">
        <v>2.276547858771652E-4</v>
      </c>
      <c r="AH16" s="35">
        <v>1.7669082213864562E-3</v>
      </c>
      <c r="AI16" s="33">
        <f t="shared" si="6"/>
        <v>1.2110215919934612E-2</v>
      </c>
      <c r="AJ16" s="34">
        <f t="shared" si="7"/>
        <v>1.8180641119872575E-3</v>
      </c>
      <c r="AK16" s="35">
        <f t="shared" si="8"/>
        <v>1.0292151807947354E-2</v>
      </c>
      <c r="AL16" s="33">
        <v>2.4425682855476038E-2</v>
      </c>
      <c r="AM16" s="34">
        <v>2.9873416114341756E-3</v>
      </c>
      <c r="AN16" s="35">
        <v>2.1438341244041863E-2</v>
      </c>
      <c r="AO16" s="33">
        <v>1.6147360559044564E-2</v>
      </c>
      <c r="AP16" s="34">
        <v>5.692070918156703E-3</v>
      </c>
      <c r="AQ16" s="35">
        <v>1.0455289640887861E-2</v>
      </c>
      <c r="AR16" s="78">
        <v>8.2783222964314743E-3</v>
      </c>
      <c r="AS16" s="34">
        <v>-2.7047293067225275E-3</v>
      </c>
      <c r="AT16" s="35">
        <v>1.0983051603154001E-2</v>
      </c>
      <c r="AU16" s="33">
        <f t="shared" si="9"/>
        <v>4.0573043414520601E-2</v>
      </c>
      <c r="AV16" s="34">
        <f t="shared" si="10"/>
        <v>8.679412529590879E-3</v>
      </c>
      <c r="AW16" s="35">
        <f t="shared" si="11"/>
        <v>3.1893630884929726E-2</v>
      </c>
    </row>
    <row r="17" spans="1:49" x14ac:dyDescent="0.35">
      <c r="A17" s="65" t="s">
        <v>39</v>
      </c>
      <c r="B17" s="33">
        <v>9.3115712848879303E-3</v>
      </c>
      <c r="C17" s="34">
        <v>4.1272151287152347E-3</v>
      </c>
      <c r="D17" s="35">
        <v>5.1843561561726956E-3</v>
      </c>
      <c r="E17" s="33">
        <v>2.2249695943839763E-2</v>
      </c>
      <c r="F17" s="34">
        <v>8.7711294099664366E-3</v>
      </c>
      <c r="G17" s="35">
        <v>1.3478566533873325E-2</v>
      </c>
      <c r="H17" s="33">
        <v>-1.2938124658951833E-2</v>
      </c>
      <c r="I17" s="34">
        <v>-4.6439142812512019E-3</v>
      </c>
      <c r="J17" s="35">
        <v>-8.2942103777006292E-3</v>
      </c>
      <c r="K17" s="33">
        <f t="shared" si="0"/>
        <v>3.1561267228727694E-2</v>
      </c>
      <c r="L17" s="34">
        <f t="shared" si="1"/>
        <v>1.2898344538681671E-2</v>
      </c>
      <c r="M17" s="35">
        <f t="shared" si="2"/>
        <v>1.8662922690046019E-2</v>
      </c>
      <c r="N17" s="33">
        <v>7.9554341727307385E-3</v>
      </c>
      <c r="O17" s="34">
        <v>1.8402084552037322E-3</v>
      </c>
      <c r="P17" s="35">
        <v>6.1152257175270059E-3</v>
      </c>
      <c r="Q17" s="33">
        <v>7.5531351251051596E-3</v>
      </c>
      <c r="R17" s="34">
        <v>8.6078428921939178E-4</v>
      </c>
      <c r="S17" s="35">
        <v>6.6923508358857674E-3</v>
      </c>
      <c r="T17" s="33">
        <v>4.0229904762557889E-4</v>
      </c>
      <c r="U17" s="34">
        <v>9.7942416598434043E-4</v>
      </c>
      <c r="V17" s="35">
        <v>-5.7712511835876154E-4</v>
      </c>
      <c r="W17" s="33">
        <f t="shared" si="3"/>
        <v>1.5508569297835898E-2</v>
      </c>
      <c r="X17" s="34">
        <f t="shared" si="4"/>
        <v>2.700992744423124E-3</v>
      </c>
      <c r="Y17" s="35">
        <f t="shared" si="5"/>
        <v>1.2807576553412773E-2</v>
      </c>
      <c r="Z17" s="33">
        <v>6.9261281691879849E-3</v>
      </c>
      <c r="AA17" s="34">
        <v>1.5709276410672559E-3</v>
      </c>
      <c r="AB17" s="35">
        <v>5.3552005281207295E-3</v>
      </c>
      <c r="AC17" s="33">
        <v>6.8425124946998248E-3</v>
      </c>
      <c r="AD17" s="34">
        <v>5.2764882419513177E-4</v>
      </c>
      <c r="AE17" s="35">
        <v>6.314863670504693E-3</v>
      </c>
      <c r="AF17" s="33">
        <v>8.3615674488160194E-5</v>
      </c>
      <c r="AG17" s="34">
        <v>1.0432788168721241E-3</v>
      </c>
      <c r="AH17" s="35">
        <v>-9.5966314238396348E-4</v>
      </c>
      <c r="AI17" s="33">
        <f t="shared" si="6"/>
        <v>1.376864066388781E-2</v>
      </c>
      <c r="AJ17" s="34">
        <f t="shared" si="7"/>
        <v>2.0985764652623876E-3</v>
      </c>
      <c r="AK17" s="35">
        <f t="shared" si="8"/>
        <v>1.1670064198625422E-2</v>
      </c>
      <c r="AL17" s="33">
        <v>2.5493416353227695E-2</v>
      </c>
      <c r="AM17" s="34">
        <v>5.6744000473969618E-3</v>
      </c>
      <c r="AN17" s="35">
        <v>1.9819016305830734E-2</v>
      </c>
      <c r="AO17" s="33">
        <v>1.1918699167209265E-2</v>
      </c>
      <c r="AP17" s="34">
        <v>-1.925962449409839E-4</v>
      </c>
      <c r="AQ17" s="35">
        <v>1.2111295412150249E-2</v>
      </c>
      <c r="AR17" s="78">
        <v>1.357471718601843E-2</v>
      </c>
      <c r="AS17" s="34">
        <v>5.8669962923379457E-3</v>
      </c>
      <c r="AT17" s="35">
        <v>7.707720893680485E-3</v>
      </c>
      <c r="AU17" s="33">
        <f t="shared" si="9"/>
        <v>3.741211552043696E-2</v>
      </c>
      <c r="AV17" s="34">
        <f t="shared" si="10"/>
        <v>5.4818038024559779E-3</v>
      </c>
      <c r="AW17" s="35">
        <f t="shared" si="11"/>
        <v>3.1930311717980983E-2</v>
      </c>
    </row>
    <row r="18" spans="1:49" x14ac:dyDescent="0.35">
      <c r="A18" s="65" t="s">
        <v>40</v>
      </c>
      <c r="B18" s="33">
        <v>8.0033183079152043E-3</v>
      </c>
      <c r="C18" s="34">
        <v>3.6227037606723091E-3</v>
      </c>
      <c r="D18" s="35">
        <v>4.3806145472428957E-3</v>
      </c>
      <c r="E18" s="33">
        <v>1.7451719354300961E-2</v>
      </c>
      <c r="F18" s="34">
        <v>8.5329136632337384E-3</v>
      </c>
      <c r="G18" s="35">
        <v>8.9188056910672227E-3</v>
      </c>
      <c r="H18" s="33">
        <v>-9.4484010463857567E-3</v>
      </c>
      <c r="I18" s="34">
        <v>-4.9102099025614288E-3</v>
      </c>
      <c r="J18" s="35">
        <v>-4.538191143824327E-3</v>
      </c>
      <c r="K18" s="33">
        <f t="shared" si="0"/>
        <v>2.5455037662216164E-2</v>
      </c>
      <c r="L18" s="34">
        <f t="shared" si="1"/>
        <v>1.2155617423906048E-2</v>
      </c>
      <c r="M18" s="35">
        <f t="shared" si="2"/>
        <v>1.3299420238310117E-2</v>
      </c>
      <c r="N18" s="33">
        <v>6.615064040716487E-3</v>
      </c>
      <c r="O18" s="34">
        <v>1.7388696134528869E-3</v>
      </c>
      <c r="P18" s="35">
        <v>4.8761944272635999E-3</v>
      </c>
      <c r="Q18" s="33">
        <v>5.3564172660920464E-3</v>
      </c>
      <c r="R18" s="34">
        <v>9.5673624741721662E-4</v>
      </c>
      <c r="S18" s="35">
        <v>4.3996810186748298E-3</v>
      </c>
      <c r="T18" s="33">
        <v>1.2586467746244405E-3</v>
      </c>
      <c r="U18" s="34">
        <v>7.8213336603567027E-4</v>
      </c>
      <c r="V18" s="35">
        <v>4.7651340858877005E-4</v>
      </c>
      <c r="W18" s="33">
        <f t="shared" si="3"/>
        <v>1.1971481306808533E-2</v>
      </c>
      <c r="X18" s="34">
        <f t="shared" si="4"/>
        <v>2.6956058608701037E-3</v>
      </c>
      <c r="Y18" s="35">
        <f t="shared" si="5"/>
        <v>9.2758754459384297E-3</v>
      </c>
      <c r="Z18" s="33">
        <v>5.6059506383150468E-3</v>
      </c>
      <c r="AA18" s="34">
        <v>1.9878094768375383E-3</v>
      </c>
      <c r="AB18" s="35">
        <v>3.6181411614775089E-3</v>
      </c>
      <c r="AC18" s="33">
        <v>4.4971648453735139E-3</v>
      </c>
      <c r="AD18" s="34">
        <v>8.1173461934828397E-4</v>
      </c>
      <c r="AE18" s="35">
        <v>3.6854302260252302E-3</v>
      </c>
      <c r="AF18" s="33">
        <v>1.1087857929415329E-3</v>
      </c>
      <c r="AG18" s="34">
        <v>1.1760748574892543E-3</v>
      </c>
      <c r="AH18" s="35">
        <v>-6.7289064547721225E-5</v>
      </c>
      <c r="AI18" s="33">
        <f t="shared" si="6"/>
        <v>1.0103115483688561E-2</v>
      </c>
      <c r="AJ18" s="34">
        <f t="shared" si="7"/>
        <v>2.7995440961858225E-3</v>
      </c>
      <c r="AK18" s="35">
        <f t="shared" si="8"/>
        <v>7.3035713875027391E-3</v>
      </c>
      <c r="AL18" s="33">
        <v>1.5403594541766302E-2</v>
      </c>
      <c r="AM18" s="34">
        <v>6.1644795495030521E-3</v>
      </c>
      <c r="AN18" s="35">
        <v>9.2391149922632487E-3</v>
      </c>
      <c r="AO18" s="33">
        <v>1.447223079718846E-2</v>
      </c>
      <c r="AP18" s="34">
        <v>3.8808801053537537E-3</v>
      </c>
      <c r="AQ18" s="35">
        <v>1.0591350691834707E-2</v>
      </c>
      <c r="AR18" s="78">
        <v>9.3136374457784138E-4</v>
      </c>
      <c r="AS18" s="34">
        <v>2.2835994441492984E-3</v>
      </c>
      <c r="AT18" s="35">
        <v>-1.3522356995714583E-3</v>
      </c>
      <c r="AU18" s="33">
        <f t="shared" si="9"/>
        <v>2.9875825338954762E-2</v>
      </c>
      <c r="AV18" s="34">
        <f t="shared" si="10"/>
        <v>1.0045359654856806E-2</v>
      </c>
      <c r="AW18" s="35">
        <f t="shared" si="11"/>
        <v>1.9830465684097957E-2</v>
      </c>
    </row>
    <row r="19" spans="1:49" x14ac:dyDescent="0.35">
      <c r="A19" s="65" t="s">
        <v>41</v>
      </c>
      <c r="B19" s="33">
        <v>5.0055745051854296E-3</v>
      </c>
      <c r="C19" s="34">
        <v>0</v>
      </c>
      <c r="D19" s="35">
        <v>5.0055745051854296E-3</v>
      </c>
      <c r="E19" s="33">
        <v>1.2616455040308054E-2</v>
      </c>
      <c r="F19" s="34">
        <v>1.1971848627478534E-3</v>
      </c>
      <c r="G19" s="35">
        <v>1.1419270177560201E-2</v>
      </c>
      <c r="H19" s="33">
        <v>-7.6108805351226246E-3</v>
      </c>
      <c r="I19" s="34">
        <v>-1.1971848627478534E-3</v>
      </c>
      <c r="J19" s="35">
        <v>-6.4136956723747718E-3</v>
      </c>
      <c r="K19" s="33">
        <f t="shared" si="0"/>
        <v>1.7622029545493485E-2</v>
      </c>
      <c r="L19" s="34">
        <f t="shared" si="1"/>
        <v>1.1971848627478534E-3</v>
      </c>
      <c r="M19" s="35">
        <f t="shared" si="2"/>
        <v>1.6424844682745632E-2</v>
      </c>
      <c r="N19" s="33">
        <v>6.3188303361648946E-3</v>
      </c>
      <c r="O19" s="34">
        <v>0</v>
      </c>
      <c r="P19" s="35">
        <v>6.3188303361648946E-3</v>
      </c>
      <c r="Q19" s="33">
        <v>6.6489736530102265E-3</v>
      </c>
      <c r="R19" s="34">
        <v>6.689480890234834E-4</v>
      </c>
      <c r="S19" s="35">
        <v>5.9800255639867435E-3</v>
      </c>
      <c r="T19" s="33">
        <v>-3.3014331684533185E-4</v>
      </c>
      <c r="U19" s="34">
        <v>-6.689480890234834E-4</v>
      </c>
      <c r="V19" s="35">
        <v>3.3880477217815112E-4</v>
      </c>
      <c r="W19" s="33">
        <f t="shared" si="3"/>
        <v>1.296780398917512E-2</v>
      </c>
      <c r="X19" s="34">
        <f t="shared" si="4"/>
        <v>6.689480890234834E-4</v>
      </c>
      <c r="Y19" s="35">
        <f t="shared" si="5"/>
        <v>1.2298855900151638E-2</v>
      </c>
      <c r="Z19" s="33">
        <v>5.3152962010520914E-3</v>
      </c>
      <c r="AA19" s="34">
        <v>0</v>
      </c>
      <c r="AB19" s="35">
        <v>5.3152962010520914E-3</v>
      </c>
      <c r="AC19" s="33">
        <v>5.9297368556535234E-3</v>
      </c>
      <c r="AD19" s="34">
        <v>7.2998894880434021E-4</v>
      </c>
      <c r="AE19" s="35">
        <v>5.1997479068491828E-3</v>
      </c>
      <c r="AF19" s="33">
        <v>-6.1444065460143204E-4</v>
      </c>
      <c r="AG19" s="34">
        <v>-7.2998894880434021E-4</v>
      </c>
      <c r="AH19" s="35">
        <v>1.155482942029086E-4</v>
      </c>
      <c r="AI19" s="33">
        <f t="shared" si="6"/>
        <v>1.1245033056705614E-2</v>
      </c>
      <c r="AJ19" s="34">
        <f t="shared" si="7"/>
        <v>7.2998894880434021E-4</v>
      </c>
      <c r="AK19" s="35">
        <f t="shared" si="8"/>
        <v>1.0515044107901274E-2</v>
      </c>
      <c r="AL19" s="33">
        <v>1.7346393663070208E-2</v>
      </c>
      <c r="AM19" s="34">
        <v>0</v>
      </c>
      <c r="AN19" s="35">
        <v>1.7346393663070208E-2</v>
      </c>
      <c r="AO19" s="33">
        <v>1.5248977453597091E-2</v>
      </c>
      <c r="AP19" s="34">
        <v>2.8909847204834499E-3</v>
      </c>
      <c r="AQ19" s="35">
        <v>1.2357992733113641E-2</v>
      </c>
      <c r="AR19" s="78">
        <v>2.0974162094731172E-3</v>
      </c>
      <c r="AS19" s="34">
        <v>-2.8909847204834499E-3</v>
      </c>
      <c r="AT19" s="35">
        <v>4.9884009299565671E-3</v>
      </c>
      <c r="AU19" s="33">
        <f t="shared" si="9"/>
        <v>3.2595371116667299E-2</v>
      </c>
      <c r="AV19" s="34">
        <f t="shared" si="10"/>
        <v>2.8909847204834499E-3</v>
      </c>
      <c r="AW19" s="35">
        <f t="shared" si="11"/>
        <v>2.9704386396183849E-2</v>
      </c>
    </row>
    <row r="20" spans="1:49" x14ac:dyDescent="0.35">
      <c r="A20" s="65" t="s">
        <v>42</v>
      </c>
      <c r="B20" s="33">
        <v>1.384463649789802E-2</v>
      </c>
      <c r="C20" s="34">
        <v>3.1220421567331887E-3</v>
      </c>
      <c r="D20" s="35">
        <v>1.0722594341164831E-2</v>
      </c>
      <c r="E20" s="33">
        <v>3.1211016822163994E-2</v>
      </c>
      <c r="F20" s="34">
        <v>6.4025209456449045E-3</v>
      </c>
      <c r="G20" s="35">
        <v>2.480849587651909E-2</v>
      </c>
      <c r="H20" s="33">
        <v>-1.7366380324265976E-2</v>
      </c>
      <c r="I20" s="34">
        <v>-3.2804787889117158E-3</v>
      </c>
      <c r="J20" s="35">
        <v>-1.4085901535354259E-2</v>
      </c>
      <c r="K20" s="33">
        <f t="shared" si="0"/>
        <v>4.5055653320062013E-2</v>
      </c>
      <c r="L20" s="34">
        <f t="shared" si="1"/>
        <v>9.5245631023780936E-3</v>
      </c>
      <c r="M20" s="35">
        <f t="shared" si="2"/>
        <v>3.5531090217683921E-2</v>
      </c>
      <c r="N20" s="33">
        <v>1.269536923307228E-2</v>
      </c>
      <c r="O20" s="34">
        <v>2.2418098461979819E-3</v>
      </c>
      <c r="P20" s="35">
        <v>1.0453559386874298E-2</v>
      </c>
      <c r="Q20" s="33">
        <v>8.5782383897772888E-3</v>
      </c>
      <c r="R20" s="34">
        <v>-6.2630419100252494E-4</v>
      </c>
      <c r="S20" s="35">
        <v>9.2045425807798145E-3</v>
      </c>
      <c r="T20" s="33">
        <v>4.1171308432949912E-3</v>
      </c>
      <c r="U20" s="34">
        <v>2.8681140372005067E-3</v>
      </c>
      <c r="V20" s="35">
        <v>1.2490168060944832E-3</v>
      </c>
      <c r="W20" s="33">
        <f t="shared" si="3"/>
        <v>2.127360762284957E-2</v>
      </c>
      <c r="X20" s="34">
        <f t="shared" si="4"/>
        <v>1.6155056551954571E-3</v>
      </c>
      <c r="Y20" s="35">
        <f t="shared" si="5"/>
        <v>1.9658101967654114E-2</v>
      </c>
      <c r="Z20" s="33">
        <v>1.0830934043374313E-2</v>
      </c>
      <c r="AA20" s="34">
        <v>1.9651844479727457E-3</v>
      </c>
      <c r="AB20" s="35">
        <v>8.8657495954015675E-3</v>
      </c>
      <c r="AC20" s="33">
        <v>6.8251050267511297E-3</v>
      </c>
      <c r="AD20" s="34">
        <v>-5.4295741394389744E-4</v>
      </c>
      <c r="AE20" s="35">
        <v>7.3680624406950272E-3</v>
      </c>
      <c r="AF20" s="33">
        <v>4.0058290166231835E-3</v>
      </c>
      <c r="AG20" s="34">
        <v>2.5081418619166433E-3</v>
      </c>
      <c r="AH20" s="35">
        <v>1.4976871547065403E-3</v>
      </c>
      <c r="AI20" s="33">
        <f t="shared" si="6"/>
        <v>1.7656039070125442E-2</v>
      </c>
      <c r="AJ20" s="34">
        <f t="shared" si="7"/>
        <v>1.4222270340288482E-3</v>
      </c>
      <c r="AK20" s="35">
        <f t="shared" si="8"/>
        <v>1.6233812036096595E-2</v>
      </c>
      <c r="AL20" s="33">
        <v>3.8179784885337839E-2</v>
      </c>
      <c r="AM20" s="34">
        <v>7.5014691211669239E-3</v>
      </c>
      <c r="AN20" s="35">
        <v>3.0678315764170919E-2</v>
      </c>
      <c r="AO20" s="33">
        <v>2.0705138911973925E-2</v>
      </c>
      <c r="AP20" s="34">
        <v>-1.1955874861053224E-3</v>
      </c>
      <c r="AQ20" s="35">
        <v>2.1900726398079249E-2</v>
      </c>
      <c r="AR20" s="78">
        <v>1.7474645973363914E-2</v>
      </c>
      <c r="AS20" s="34">
        <v>8.6970566072722463E-3</v>
      </c>
      <c r="AT20" s="35">
        <v>8.7775893660916697E-3</v>
      </c>
      <c r="AU20" s="33">
        <f t="shared" si="9"/>
        <v>5.8884923797311764E-2</v>
      </c>
      <c r="AV20" s="34">
        <f t="shared" si="10"/>
        <v>6.3058816350616016E-3</v>
      </c>
      <c r="AW20" s="35">
        <f t="shared" si="11"/>
        <v>5.2579042162250164E-2</v>
      </c>
    </row>
    <row r="21" spans="1:49" x14ac:dyDescent="0.35">
      <c r="A21" s="65" t="s">
        <v>43</v>
      </c>
      <c r="B21" s="33">
        <v>2.741643554095119E-2</v>
      </c>
      <c r="C21" s="34">
        <v>7.2809414794493665E-3</v>
      </c>
      <c r="D21" s="35">
        <v>2.0135494061501821E-2</v>
      </c>
      <c r="E21" s="33">
        <v>5.0598016811692861E-2</v>
      </c>
      <c r="F21" s="34">
        <v>2.0810136241992894E-2</v>
      </c>
      <c r="G21" s="35">
        <v>2.9787880569699967E-2</v>
      </c>
      <c r="H21" s="33">
        <v>-2.3181581270741672E-2</v>
      </c>
      <c r="I21" s="34">
        <v>-1.3529194762543528E-2</v>
      </c>
      <c r="J21" s="35">
        <v>-9.6523865081981457E-3</v>
      </c>
      <c r="K21" s="33">
        <f t="shared" si="0"/>
        <v>7.8014452352644051E-2</v>
      </c>
      <c r="L21" s="34">
        <f t="shared" si="1"/>
        <v>2.8091077721442259E-2</v>
      </c>
      <c r="M21" s="35">
        <f t="shared" si="2"/>
        <v>4.9923374631201792E-2</v>
      </c>
      <c r="N21" s="33">
        <v>1.9786581685423583E-2</v>
      </c>
      <c r="O21" s="34">
        <v>2.6443537837973559E-3</v>
      </c>
      <c r="P21" s="35">
        <v>1.7142227901626228E-2</v>
      </c>
      <c r="Q21" s="33">
        <v>1.5991462651171368E-2</v>
      </c>
      <c r="R21" s="34">
        <v>2.1773643536194651E-3</v>
      </c>
      <c r="S21" s="35">
        <v>1.3814098297551902E-2</v>
      </c>
      <c r="T21" s="33">
        <v>3.7951190342522152E-3</v>
      </c>
      <c r="U21" s="34">
        <v>4.6698943017789082E-4</v>
      </c>
      <c r="V21" s="35">
        <v>3.3281296040743261E-3</v>
      </c>
      <c r="W21" s="33">
        <f t="shared" si="3"/>
        <v>3.5778044336594955E-2</v>
      </c>
      <c r="X21" s="34">
        <f t="shared" si="4"/>
        <v>4.821718137416821E-3</v>
      </c>
      <c r="Y21" s="35">
        <f t="shared" si="5"/>
        <v>3.0956326199178132E-2</v>
      </c>
      <c r="Z21" s="33">
        <v>1.6602866297562458E-2</v>
      </c>
      <c r="AA21" s="34">
        <v>2.2285714264753558E-3</v>
      </c>
      <c r="AB21" s="35">
        <v>1.4374294871087103E-2</v>
      </c>
      <c r="AC21" s="33">
        <v>1.3274626649635307E-2</v>
      </c>
      <c r="AD21" s="34">
        <v>2.1690743833720216E-3</v>
      </c>
      <c r="AE21" s="35">
        <v>1.1105552266263285E-2</v>
      </c>
      <c r="AF21" s="33">
        <v>3.3282396479271514E-3</v>
      </c>
      <c r="AG21" s="34">
        <v>5.9497043103334205E-5</v>
      </c>
      <c r="AH21" s="35">
        <v>3.2687426048238176E-3</v>
      </c>
      <c r="AI21" s="33">
        <f t="shared" si="6"/>
        <v>2.9877492947197763E-2</v>
      </c>
      <c r="AJ21" s="34">
        <f t="shared" si="7"/>
        <v>4.397645809847377E-3</v>
      </c>
      <c r="AK21" s="35">
        <f t="shared" si="8"/>
        <v>2.5479847137350388E-2</v>
      </c>
      <c r="AL21" s="33">
        <v>6.1012457000823E-2</v>
      </c>
      <c r="AM21" s="34">
        <v>5.0428696003453023E-3</v>
      </c>
      <c r="AN21" s="35">
        <v>5.5969587400477701E-2</v>
      </c>
      <c r="AO21" s="33">
        <v>3.5629265047552323E-2</v>
      </c>
      <c r="AP21" s="34">
        <v>4.0295491220903165E-3</v>
      </c>
      <c r="AQ21" s="35">
        <v>3.1599715925462006E-2</v>
      </c>
      <c r="AR21" s="78">
        <v>2.5383191953270677E-2</v>
      </c>
      <c r="AS21" s="34">
        <v>1.0133204782549858E-3</v>
      </c>
      <c r="AT21" s="35">
        <v>2.4369871475015695E-2</v>
      </c>
      <c r="AU21" s="33">
        <f t="shared" si="9"/>
        <v>9.6641722048375317E-2</v>
      </c>
      <c r="AV21" s="34">
        <f t="shared" si="10"/>
        <v>9.0724187224356188E-3</v>
      </c>
      <c r="AW21" s="35">
        <f t="shared" si="11"/>
        <v>8.7569303325939707E-2</v>
      </c>
    </row>
    <row r="22" spans="1:49" x14ac:dyDescent="0.35">
      <c r="A22" s="65" t="s">
        <v>44</v>
      </c>
      <c r="B22" s="33">
        <v>7.9506870207132468E-3</v>
      </c>
      <c r="C22" s="34">
        <v>3.1602896984946594E-3</v>
      </c>
      <c r="D22" s="35">
        <v>4.7903973222185869E-3</v>
      </c>
      <c r="E22" s="33">
        <v>2.2145027513020551E-2</v>
      </c>
      <c r="F22" s="34">
        <v>1.2159320402061701E-2</v>
      </c>
      <c r="G22" s="35">
        <v>9.9857071109588497E-3</v>
      </c>
      <c r="H22" s="33">
        <v>-1.4194340492307304E-2</v>
      </c>
      <c r="I22" s="34">
        <v>-8.9990307035670413E-3</v>
      </c>
      <c r="J22" s="35">
        <v>-5.1953097887402627E-3</v>
      </c>
      <c r="K22" s="33">
        <f t="shared" si="0"/>
        <v>3.0095714533733796E-2</v>
      </c>
      <c r="L22" s="34">
        <f t="shared" si="1"/>
        <v>1.5319610100556361E-2</v>
      </c>
      <c r="M22" s="35">
        <f t="shared" si="2"/>
        <v>1.4776104433177437E-2</v>
      </c>
      <c r="N22" s="33">
        <v>6.3623732113187179E-3</v>
      </c>
      <c r="O22" s="34">
        <v>1.2151467779778977E-3</v>
      </c>
      <c r="P22" s="35">
        <v>5.1472264333408202E-3</v>
      </c>
      <c r="Q22" s="33">
        <v>5.2570142804216069E-3</v>
      </c>
      <c r="R22" s="34">
        <v>1.237550942026248E-3</v>
      </c>
      <c r="S22" s="35">
        <v>4.0194633383953586E-3</v>
      </c>
      <c r="T22" s="33">
        <v>1.105358930897111E-3</v>
      </c>
      <c r="U22" s="34">
        <v>-2.2404164048350382E-5</v>
      </c>
      <c r="V22" s="35">
        <v>1.1277630949454616E-3</v>
      </c>
      <c r="W22" s="33">
        <f t="shared" si="3"/>
        <v>1.1619387491740324E-2</v>
      </c>
      <c r="X22" s="34">
        <f t="shared" si="4"/>
        <v>2.4526977200041459E-3</v>
      </c>
      <c r="Y22" s="35">
        <f t="shared" si="5"/>
        <v>9.1666897717361789E-3</v>
      </c>
      <c r="Z22" s="33">
        <v>4.8257899468198834E-3</v>
      </c>
      <c r="AA22" s="34">
        <v>1.0056938954793645E-3</v>
      </c>
      <c r="AB22" s="35">
        <v>3.8200960513405185E-3</v>
      </c>
      <c r="AC22" s="33">
        <v>4.120579806367734E-3</v>
      </c>
      <c r="AD22" s="34">
        <v>1.0202082210256384E-3</v>
      </c>
      <c r="AE22" s="35">
        <v>3.1003715853420953E-3</v>
      </c>
      <c r="AF22" s="33">
        <v>7.0521014045214943E-4</v>
      </c>
      <c r="AG22" s="34">
        <v>-1.4514325546273943E-5</v>
      </c>
      <c r="AH22" s="35">
        <v>7.1972446599842315E-4</v>
      </c>
      <c r="AI22" s="33">
        <f t="shared" si="6"/>
        <v>8.9463697531876173E-3</v>
      </c>
      <c r="AJ22" s="34">
        <f t="shared" si="7"/>
        <v>2.0259021165050031E-3</v>
      </c>
      <c r="AK22" s="35">
        <f t="shared" si="8"/>
        <v>6.9204676366826142E-3</v>
      </c>
      <c r="AL22" s="33">
        <v>1.5231258795820844E-2</v>
      </c>
      <c r="AM22" s="34">
        <v>1.6837734120257889E-3</v>
      </c>
      <c r="AN22" s="35">
        <v>1.3547485383795055E-2</v>
      </c>
      <c r="AO22" s="33">
        <v>1.7430811791810233E-2</v>
      </c>
      <c r="AP22" s="34">
        <v>3.731521449288901E-3</v>
      </c>
      <c r="AQ22" s="35">
        <v>1.3699290342521332E-2</v>
      </c>
      <c r="AR22" s="78">
        <v>-2.1995529959893886E-3</v>
      </c>
      <c r="AS22" s="34">
        <v>-2.0477480372631121E-3</v>
      </c>
      <c r="AT22" s="35">
        <v>-1.5180495872627736E-4</v>
      </c>
      <c r="AU22" s="33">
        <f t="shared" si="9"/>
        <v>3.2662070587631077E-2</v>
      </c>
      <c r="AV22" s="34">
        <f t="shared" si="10"/>
        <v>5.4152948613146899E-3</v>
      </c>
      <c r="AW22" s="35">
        <f t="shared" si="11"/>
        <v>2.7246775726316386E-2</v>
      </c>
    </row>
    <row r="23" spans="1:49" x14ac:dyDescent="0.35">
      <c r="A23" s="65" t="s">
        <v>45</v>
      </c>
      <c r="B23" s="33">
        <v>1.1566737967878984E-2</v>
      </c>
      <c r="C23" s="34">
        <v>4.9029175545554091E-3</v>
      </c>
      <c r="D23" s="35">
        <v>6.663820413323575E-3</v>
      </c>
      <c r="E23" s="33">
        <v>2.1148367088299411E-2</v>
      </c>
      <c r="F23" s="34">
        <v>8.3387537012681173E-3</v>
      </c>
      <c r="G23" s="35">
        <v>1.2809613387031292E-2</v>
      </c>
      <c r="H23" s="33">
        <v>-9.5816291204204266E-3</v>
      </c>
      <c r="I23" s="34">
        <v>-3.4358361467127082E-3</v>
      </c>
      <c r="J23" s="35">
        <v>-6.1457929737077166E-3</v>
      </c>
      <c r="K23" s="33">
        <f t="shared" si="0"/>
        <v>3.2715105056178397E-2</v>
      </c>
      <c r="L23" s="34">
        <f t="shared" si="1"/>
        <v>1.3241671255823526E-2</v>
      </c>
      <c r="M23" s="35">
        <f t="shared" si="2"/>
        <v>1.9473433800354868E-2</v>
      </c>
      <c r="N23" s="33">
        <v>8.5261261120563592E-3</v>
      </c>
      <c r="O23" s="34">
        <v>1.71460305134516E-3</v>
      </c>
      <c r="P23" s="35">
        <v>6.8115230607111998E-3</v>
      </c>
      <c r="Q23" s="33">
        <v>6.7103412222139884E-3</v>
      </c>
      <c r="R23" s="34">
        <v>6.0657536089263374E-4</v>
      </c>
      <c r="S23" s="35">
        <v>6.1037658613213551E-3</v>
      </c>
      <c r="T23" s="33">
        <v>1.8157848898423708E-3</v>
      </c>
      <c r="U23" s="34">
        <v>1.1080276904525262E-3</v>
      </c>
      <c r="V23" s="35">
        <v>7.0775719938984474E-4</v>
      </c>
      <c r="W23" s="33">
        <f t="shared" si="3"/>
        <v>1.5236467334270348E-2</v>
      </c>
      <c r="X23" s="34">
        <f t="shared" si="4"/>
        <v>2.3211784122377935E-3</v>
      </c>
      <c r="Y23" s="35">
        <f t="shared" si="5"/>
        <v>1.2915288922032555E-2</v>
      </c>
      <c r="Z23" s="33">
        <v>6.9604043825916995E-3</v>
      </c>
      <c r="AA23" s="34">
        <v>1.5115395363705987E-3</v>
      </c>
      <c r="AB23" s="35">
        <v>5.4488648462211013E-3</v>
      </c>
      <c r="AC23" s="33">
        <v>4.8694726658202545E-3</v>
      </c>
      <c r="AD23" s="34">
        <v>8.1774226300566932E-4</v>
      </c>
      <c r="AE23" s="35">
        <v>4.0517304028145854E-3</v>
      </c>
      <c r="AF23" s="33">
        <v>2.090931716771445E-3</v>
      </c>
      <c r="AG23" s="34">
        <v>6.9379727336492934E-4</v>
      </c>
      <c r="AH23" s="35">
        <v>1.3971344434065159E-3</v>
      </c>
      <c r="AI23" s="33">
        <f t="shared" si="6"/>
        <v>1.1829877048411954E-2</v>
      </c>
      <c r="AJ23" s="34">
        <f t="shared" si="7"/>
        <v>2.3292817993762682E-3</v>
      </c>
      <c r="AK23" s="35">
        <f t="shared" si="8"/>
        <v>9.5005952490356867E-3</v>
      </c>
      <c r="AL23" s="33">
        <v>2.5944246265471163E-2</v>
      </c>
      <c r="AM23" s="34">
        <v>1.1987672096144774E-2</v>
      </c>
      <c r="AN23" s="35">
        <v>1.3956574169326391E-2</v>
      </c>
      <c r="AO23" s="33">
        <v>9.9877561503695506E-3</v>
      </c>
      <c r="AP23" s="34">
        <v>4.1058389287528473E-4</v>
      </c>
      <c r="AQ23" s="35">
        <v>9.5771722574942656E-3</v>
      </c>
      <c r="AR23" s="78">
        <v>1.5956490115101613E-2</v>
      </c>
      <c r="AS23" s="34">
        <v>1.1577088203269489E-2</v>
      </c>
      <c r="AT23" s="35">
        <v>4.3794019118321252E-3</v>
      </c>
      <c r="AU23" s="33">
        <f t="shared" si="9"/>
        <v>3.5932002415840714E-2</v>
      </c>
      <c r="AV23" s="34">
        <f t="shared" si="10"/>
        <v>1.2398255989020059E-2</v>
      </c>
      <c r="AW23" s="35">
        <f t="shared" si="11"/>
        <v>2.3533746426820656E-2</v>
      </c>
    </row>
    <row r="24" spans="1:49" x14ac:dyDescent="0.35">
      <c r="A24" s="65" t="s">
        <v>46</v>
      </c>
      <c r="B24" s="33">
        <v>1.1875271660341493E-2</v>
      </c>
      <c r="C24" s="34">
        <v>4.2423866993177139E-3</v>
      </c>
      <c r="D24" s="35">
        <v>7.6328849610237792E-3</v>
      </c>
      <c r="E24" s="33">
        <v>2.3301230867304092E-2</v>
      </c>
      <c r="F24" s="34">
        <v>1.0644396972923931E-2</v>
      </c>
      <c r="G24" s="35">
        <v>1.2656833894380161E-2</v>
      </c>
      <c r="H24" s="33">
        <v>-1.1425959206962599E-2</v>
      </c>
      <c r="I24" s="34">
        <v>-6.4020102736062172E-3</v>
      </c>
      <c r="J24" s="35">
        <v>-5.0239489333563821E-3</v>
      </c>
      <c r="K24" s="33">
        <f t="shared" si="0"/>
        <v>3.5176502527645585E-2</v>
      </c>
      <c r="L24" s="34">
        <f t="shared" si="1"/>
        <v>1.4886783672241645E-2</v>
      </c>
      <c r="M24" s="35">
        <f t="shared" si="2"/>
        <v>2.028971885540394E-2</v>
      </c>
      <c r="N24" s="33">
        <v>8.4316503503721624E-3</v>
      </c>
      <c r="O24" s="34">
        <v>1.5101860030255403E-3</v>
      </c>
      <c r="P24" s="35">
        <v>6.9214643473466215E-3</v>
      </c>
      <c r="Q24" s="33">
        <v>6.3933717793090627E-3</v>
      </c>
      <c r="R24" s="34">
        <v>7.2511668796879981E-4</v>
      </c>
      <c r="S24" s="35">
        <v>5.6682550913402631E-3</v>
      </c>
      <c r="T24" s="33">
        <v>2.0382785710630997E-3</v>
      </c>
      <c r="U24" s="34">
        <v>7.8506931505674046E-4</v>
      </c>
      <c r="V24" s="35">
        <v>1.2532092560063584E-3</v>
      </c>
      <c r="W24" s="33">
        <f t="shared" si="3"/>
        <v>1.4825022129681224E-2</v>
      </c>
      <c r="X24" s="34">
        <f t="shared" si="4"/>
        <v>2.2353026909943401E-3</v>
      </c>
      <c r="Y24" s="35">
        <f t="shared" si="5"/>
        <v>1.2589719438686885E-2</v>
      </c>
      <c r="Z24" s="33">
        <v>6.8386603186777455E-3</v>
      </c>
      <c r="AA24" s="34">
        <v>1.3583478532640256E-3</v>
      </c>
      <c r="AB24" s="35">
        <v>5.4803124654137199E-3</v>
      </c>
      <c r="AC24" s="33">
        <v>4.5482410807361805E-3</v>
      </c>
      <c r="AD24" s="34">
        <v>5.0826833112485679E-4</v>
      </c>
      <c r="AE24" s="35">
        <v>4.0399727496113237E-3</v>
      </c>
      <c r="AF24" s="33">
        <v>2.290419237941565E-3</v>
      </c>
      <c r="AG24" s="34">
        <v>8.5007952213916882E-4</v>
      </c>
      <c r="AH24" s="35">
        <v>1.4403397158023962E-3</v>
      </c>
      <c r="AI24" s="33">
        <f t="shared" si="6"/>
        <v>1.1386901399413927E-2</v>
      </c>
      <c r="AJ24" s="34">
        <f t="shared" si="7"/>
        <v>1.8666161843888824E-3</v>
      </c>
      <c r="AK24" s="35">
        <f t="shared" si="8"/>
        <v>9.5202852150250428E-3</v>
      </c>
      <c r="AL24" s="33">
        <v>1.8112116876317513E-2</v>
      </c>
      <c r="AM24" s="34">
        <v>2.630901429833239E-3</v>
      </c>
      <c r="AN24" s="35">
        <v>1.5481215446484273E-2</v>
      </c>
      <c r="AO24" s="33">
        <v>1.3269982406266615E-2</v>
      </c>
      <c r="AP24" s="34">
        <v>2.2562344271759051E-3</v>
      </c>
      <c r="AQ24" s="35">
        <v>1.101374797909071E-2</v>
      </c>
      <c r="AR24" s="78">
        <v>4.8421344700508972E-3</v>
      </c>
      <c r="AS24" s="34">
        <v>3.7466700265733396E-4</v>
      </c>
      <c r="AT24" s="35">
        <v>4.4674674673935624E-3</v>
      </c>
      <c r="AU24" s="33">
        <f t="shared" si="9"/>
        <v>3.1382099282584126E-2</v>
      </c>
      <c r="AV24" s="34">
        <f t="shared" si="10"/>
        <v>4.8871358570091441E-3</v>
      </c>
      <c r="AW24" s="35">
        <f t="shared" si="11"/>
        <v>2.6494963425574981E-2</v>
      </c>
    </row>
    <row r="25" spans="1:49" x14ac:dyDescent="0.35">
      <c r="A25" s="65" t="s">
        <v>47</v>
      </c>
      <c r="B25" s="33">
        <v>8.1469667977504233E-3</v>
      </c>
      <c r="C25" s="34">
        <v>2.5853119129339145E-3</v>
      </c>
      <c r="D25" s="35">
        <v>5.5616548848165092E-3</v>
      </c>
      <c r="E25" s="33">
        <v>2.2002802346156806E-2</v>
      </c>
      <c r="F25" s="34">
        <v>8.948312639102788E-3</v>
      </c>
      <c r="G25" s="35">
        <v>1.3054489707054017E-2</v>
      </c>
      <c r="H25" s="33">
        <v>-1.3855835548406383E-2</v>
      </c>
      <c r="I25" s="34">
        <v>-6.3630007261688739E-3</v>
      </c>
      <c r="J25" s="35">
        <v>-7.4928348222375075E-3</v>
      </c>
      <c r="K25" s="33">
        <f t="shared" si="0"/>
        <v>3.014976914390723E-2</v>
      </c>
      <c r="L25" s="34">
        <f t="shared" si="1"/>
        <v>1.1533624552036702E-2</v>
      </c>
      <c r="M25" s="35">
        <f t="shared" si="2"/>
        <v>1.8616144591870526E-2</v>
      </c>
      <c r="N25" s="33">
        <v>7.5272647652644426E-3</v>
      </c>
      <c r="O25" s="34">
        <v>1.3507472498251812E-3</v>
      </c>
      <c r="P25" s="35">
        <v>6.1765175154392619E-3</v>
      </c>
      <c r="Q25" s="33">
        <v>6.2829843564302969E-3</v>
      </c>
      <c r="R25" s="34">
        <v>6.4282772383240276E-4</v>
      </c>
      <c r="S25" s="35">
        <v>5.6401566325978937E-3</v>
      </c>
      <c r="T25" s="33">
        <v>1.2442804088341457E-3</v>
      </c>
      <c r="U25" s="34">
        <v>7.0791952599277841E-4</v>
      </c>
      <c r="V25" s="35">
        <v>5.363608828413682E-4</v>
      </c>
      <c r="W25" s="33">
        <f t="shared" si="3"/>
        <v>1.3810249121694739E-2</v>
      </c>
      <c r="X25" s="34">
        <f t="shared" si="4"/>
        <v>1.9935749736575839E-3</v>
      </c>
      <c r="Y25" s="35">
        <f t="shared" si="5"/>
        <v>1.1816674148037155E-2</v>
      </c>
      <c r="Z25" s="33">
        <v>6.4539149855994534E-3</v>
      </c>
      <c r="AA25" s="34">
        <v>1.427254129662944E-3</v>
      </c>
      <c r="AB25" s="35">
        <v>5.0266608559365097E-3</v>
      </c>
      <c r="AC25" s="33">
        <v>5.638383416648008E-3</v>
      </c>
      <c r="AD25" s="34">
        <v>7.1479073779858403E-4</v>
      </c>
      <c r="AE25" s="35">
        <v>4.9235926788494238E-3</v>
      </c>
      <c r="AF25" s="33">
        <v>8.155315689514454E-4</v>
      </c>
      <c r="AG25" s="34">
        <v>7.1246339186435996E-4</v>
      </c>
      <c r="AH25" s="35">
        <v>1.0306817708708588E-4</v>
      </c>
      <c r="AI25" s="33">
        <f t="shared" si="6"/>
        <v>1.2092298402247462E-2</v>
      </c>
      <c r="AJ25" s="34">
        <f t="shared" si="7"/>
        <v>2.142044867461528E-3</v>
      </c>
      <c r="AK25" s="35">
        <f t="shared" si="8"/>
        <v>9.9502535347859335E-3</v>
      </c>
      <c r="AL25" s="33">
        <v>2.5631651845598249E-2</v>
      </c>
      <c r="AM25" s="34">
        <v>3.6987068194671482E-3</v>
      </c>
      <c r="AN25" s="35">
        <v>2.19329450261311E-2</v>
      </c>
      <c r="AO25" s="33">
        <v>1.452249086156536E-2</v>
      </c>
      <c r="AP25" s="34">
        <v>2.1324399477329818E-3</v>
      </c>
      <c r="AQ25" s="35">
        <v>1.2390050913832377E-2</v>
      </c>
      <c r="AR25" s="78">
        <v>1.110916098403289E-2</v>
      </c>
      <c r="AS25" s="34">
        <v>1.5662668717341664E-3</v>
      </c>
      <c r="AT25" s="35">
        <v>9.5428941122987221E-3</v>
      </c>
      <c r="AU25" s="33">
        <f t="shared" si="9"/>
        <v>4.0154142707163609E-2</v>
      </c>
      <c r="AV25" s="34">
        <f t="shared" si="10"/>
        <v>5.8311467672001304E-3</v>
      </c>
      <c r="AW25" s="35">
        <f t="shared" si="11"/>
        <v>3.4322995939963477E-2</v>
      </c>
    </row>
    <row r="26" spans="1:49" x14ac:dyDescent="0.35">
      <c r="A26" s="65" t="s">
        <v>48</v>
      </c>
      <c r="B26" s="33">
        <v>1.1154781184913743E-2</v>
      </c>
      <c r="C26" s="34">
        <v>6.2417417586751092E-3</v>
      </c>
      <c r="D26" s="35">
        <v>4.9130394262386348E-3</v>
      </c>
      <c r="E26" s="33">
        <v>1.9367168136388262E-2</v>
      </c>
      <c r="F26" s="34">
        <v>1.0100415292030368E-2</v>
      </c>
      <c r="G26" s="35">
        <v>9.266752844357894E-3</v>
      </c>
      <c r="H26" s="33">
        <v>-8.2123869514745193E-3</v>
      </c>
      <c r="I26" s="34">
        <v>-3.8586735333552592E-3</v>
      </c>
      <c r="J26" s="35">
        <v>-4.3537134181192592E-3</v>
      </c>
      <c r="K26" s="33">
        <f t="shared" si="0"/>
        <v>3.0521949321302005E-2</v>
      </c>
      <c r="L26" s="34">
        <f t="shared" si="1"/>
        <v>1.6342157050705478E-2</v>
      </c>
      <c r="M26" s="35">
        <f t="shared" si="2"/>
        <v>1.4179792270596528E-2</v>
      </c>
      <c r="N26" s="33">
        <v>7.0463101436633209E-3</v>
      </c>
      <c r="O26" s="34">
        <v>1.836268827522865E-3</v>
      </c>
      <c r="P26" s="35">
        <v>5.2100413161404562E-3</v>
      </c>
      <c r="Q26" s="33">
        <v>4.6113354655999599E-3</v>
      </c>
      <c r="R26" s="34">
        <v>5.9675889937601688E-4</v>
      </c>
      <c r="S26" s="35">
        <v>4.0145765662239433E-3</v>
      </c>
      <c r="T26" s="33">
        <v>2.434974678063361E-3</v>
      </c>
      <c r="U26" s="34">
        <v>1.2395099281468482E-3</v>
      </c>
      <c r="V26" s="35">
        <v>1.1954647499165128E-3</v>
      </c>
      <c r="W26" s="33">
        <f t="shared" si="3"/>
        <v>1.165764560926328E-2</v>
      </c>
      <c r="X26" s="34">
        <f t="shared" si="4"/>
        <v>2.4330277268988817E-3</v>
      </c>
      <c r="Y26" s="35">
        <f t="shared" si="5"/>
        <v>9.2246178823643995E-3</v>
      </c>
      <c r="Z26" s="33">
        <v>5.3772219717920554E-3</v>
      </c>
      <c r="AA26" s="34">
        <v>1.4184824955682067E-3</v>
      </c>
      <c r="AB26" s="35">
        <v>3.9587394762238487E-3</v>
      </c>
      <c r="AC26" s="33">
        <v>3.8837267540000396E-3</v>
      </c>
      <c r="AD26" s="34">
        <v>5.7989756759309341E-4</v>
      </c>
      <c r="AE26" s="35">
        <v>3.3038291864069462E-3</v>
      </c>
      <c r="AF26" s="33">
        <v>1.4934952177920158E-3</v>
      </c>
      <c r="AG26" s="34">
        <v>8.3858492797511328E-4</v>
      </c>
      <c r="AH26" s="35">
        <v>6.5491028981690255E-4</v>
      </c>
      <c r="AI26" s="33">
        <f t="shared" si="6"/>
        <v>9.2609487257920946E-3</v>
      </c>
      <c r="AJ26" s="34">
        <f t="shared" si="7"/>
        <v>1.9983800631613001E-3</v>
      </c>
      <c r="AK26" s="35">
        <f t="shared" si="8"/>
        <v>7.2625686626307945E-3</v>
      </c>
      <c r="AL26" s="33">
        <v>2.1022223565904236E-2</v>
      </c>
      <c r="AM26" s="34">
        <v>2.406394904365942E-3</v>
      </c>
      <c r="AN26" s="35">
        <v>1.8615828661538294E-2</v>
      </c>
      <c r="AO26" s="33">
        <v>1.113299737282818E-2</v>
      </c>
      <c r="AP26" s="34">
        <v>1.968698241634933E-3</v>
      </c>
      <c r="AQ26" s="35">
        <v>9.1642991311932463E-3</v>
      </c>
      <c r="AR26" s="78">
        <v>9.8892261930760561E-3</v>
      </c>
      <c r="AS26" s="34">
        <v>4.3769666273100897E-4</v>
      </c>
      <c r="AT26" s="35">
        <v>9.4515295303450476E-3</v>
      </c>
      <c r="AU26" s="33">
        <f t="shared" si="9"/>
        <v>3.2155220938732416E-2</v>
      </c>
      <c r="AV26" s="34">
        <f t="shared" si="10"/>
        <v>4.3750931460008746E-3</v>
      </c>
      <c r="AW26" s="35">
        <f t="shared" si="11"/>
        <v>2.7780127792731542E-2</v>
      </c>
    </row>
    <row r="27" spans="1:49" x14ac:dyDescent="0.35">
      <c r="A27" s="65" t="s">
        <v>49</v>
      </c>
      <c r="B27" s="33">
        <v>1.1376511297584725E-2</v>
      </c>
      <c r="C27" s="34">
        <v>4.7588609302039227E-3</v>
      </c>
      <c r="D27" s="35">
        <v>6.6176503673808021E-3</v>
      </c>
      <c r="E27" s="33">
        <v>2.2912448789639481E-2</v>
      </c>
      <c r="F27" s="34">
        <v>1.2135706298465082E-2</v>
      </c>
      <c r="G27" s="35">
        <v>1.07767424911744E-2</v>
      </c>
      <c r="H27" s="33">
        <v>-1.1535937492054756E-2</v>
      </c>
      <c r="I27" s="34">
        <v>-7.3768453682611593E-3</v>
      </c>
      <c r="J27" s="35">
        <v>-4.1590921237935983E-3</v>
      </c>
      <c r="K27" s="33">
        <f t="shared" si="0"/>
        <v>3.4288960087224207E-2</v>
      </c>
      <c r="L27" s="34">
        <f t="shared" si="1"/>
        <v>1.6894567228669007E-2</v>
      </c>
      <c r="M27" s="35">
        <f t="shared" si="2"/>
        <v>1.7394392858555201E-2</v>
      </c>
      <c r="N27" s="33">
        <v>8.7713307071788215E-3</v>
      </c>
      <c r="O27" s="34">
        <v>1.7953555176699867E-3</v>
      </c>
      <c r="P27" s="35">
        <v>6.9759751895088346E-3</v>
      </c>
      <c r="Q27" s="33">
        <v>5.520982524833155E-3</v>
      </c>
      <c r="R27" s="34">
        <v>7.004436313716657E-4</v>
      </c>
      <c r="S27" s="35">
        <v>4.8205388934614898E-3</v>
      </c>
      <c r="T27" s="33">
        <v>3.2503481823456665E-3</v>
      </c>
      <c r="U27" s="34">
        <v>1.094911886298321E-3</v>
      </c>
      <c r="V27" s="35">
        <v>2.1554362960473448E-3</v>
      </c>
      <c r="W27" s="33">
        <f t="shared" si="3"/>
        <v>1.4292313232011977E-2</v>
      </c>
      <c r="X27" s="34">
        <f t="shared" si="4"/>
        <v>2.4957991490416522E-3</v>
      </c>
      <c r="Y27" s="35">
        <f t="shared" si="5"/>
        <v>1.1796514082970324E-2</v>
      </c>
      <c r="Z27" s="33">
        <v>7.353066794051539E-3</v>
      </c>
      <c r="AA27" s="34">
        <v>1.8265969059392407E-3</v>
      </c>
      <c r="AB27" s="35">
        <v>5.5264698881122981E-3</v>
      </c>
      <c r="AC27" s="33">
        <v>4.2293303737666295E-3</v>
      </c>
      <c r="AD27" s="34">
        <v>6.8848117942313402E-4</v>
      </c>
      <c r="AE27" s="35">
        <v>3.5408491943434953E-3</v>
      </c>
      <c r="AF27" s="33">
        <v>3.1237364202849095E-3</v>
      </c>
      <c r="AG27" s="34">
        <v>1.1381157265161067E-3</v>
      </c>
      <c r="AH27" s="35">
        <v>1.9856206937688028E-3</v>
      </c>
      <c r="AI27" s="33">
        <f t="shared" si="6"/>
        <v>1.1582397167818169E-2</v>
      </c>
      <c r="AJ27" s="34">
        <f t="shared" si="7"/>
        <v>2.5150780853623747E-3</v>
      </c>
      <c r="AK27" s="35">
        <f t="shared" si="8"/>
        <v>9.067319082455793E-3</v>
      </c>
      <c r="AL27" s="33">
        <v>1.9897801151343927E-2</v>
      </c>
      <c r="AM27" s="34">
        <v>3.3583394916791996E-3</v>
      </c>
      <c r="AN27" s="35">
        <v>1.6539461659664727E-2</v>
      </c>
      <c r="AO27" s="33">
        <v>1.0584428699451372E-2</v>
      </c>
      <c r="AP27" s="34">
        <v>4.9806967363687444E-4</v>
      </c>
      <c r="AQ27" s="35">
        <v>1.0086359025814498E-2</v>
      </c>
      <c r="AR27" s="78">
        <v>9.3133724518925549E-3</v>
      </c>
      <c r="AS27" s="34">
        <v>2.8602698180423252E-3</v>
      </c>
      <c r="AT27" s="35">
        <v>6.4531026338502297E-3</v>
      </c>
      <c r="AU27" s="33">
        <f t="shared" si="9"/>
        <v>3.0482229850795298E-2</v>
      </c>
      <c r="AV27" s="34">
        <f t="shared" si="10"/>
        <v>3.8564091653160741E-3</v>
      </c>
      <c r="AW27" s="35">
        <f t="shared" si="11"/>
        <v>2.6625820685479223E-2</v>
      </c>
    </row>
    <row r="28" spans="1:49" x14ac:dyDescent="0.35">
      <c r="A28" s="65" t="s">
        <v>50</v>
      </c>
      <c r="B28" s="33">
        <v>1.1934080869065503E-2</v>
      </c>
      <c r="C28" s="34">
        <v>3.7587650522096609E-3</v>
      </c>
      <c r="D28" s="35">
        <v>8.1753158168558424E-3</v>
      </c>
      <c r="E28" s="33">
        <v>1.86560080199469E-2</v>
      </c>
      <c r="F28" s="34">
        <v>8.0924938346073165E-3</v>
      </c>
      <c r="G28" s="35">
        <v>1.0563514185339582E-2</v>
      </c>
      <c r="H28" s="33">
        <v>-6.7219271508813967E-3</v>
      </c>
      <c r="I28" s="34">
        <v>-4.3337287823976556E-3</v>
      </c>
      <c r="J28" s="35">
        <v>-2.3881983684837394E-3</v>
      </c>
      <c r="K28" s="33">
        <f t="shared" si="0"/>
        <v>3.0590088889012403E-2</v>
      </c>
      <c r="L28" s="34">
        <f t="shared" si="1"/>
        <v>1.1851258886816977E-2</v>
      </c>
      <c r="M28" s="35">
        <f t="shared" si="2"/>
        <v>1.8738830002195422E-2</v>
      </c>
      <c r="N28" s="33">
        <v>8.3248707428586997E-3</v>
      </c>
      <c r="O28" s="34">
        <v>1.3214585503220511E-3</v>
      </c>
      <c r="P28" s="35">
        <v>7.0034121925366495E-3</v>
      </c>
      <c r="Q28" s="33">
        <v>5.449869261935838E-3</v>
      </c>
      <c r="R28" s="34">
        <v>5.9737868609013411E-4</v>
      </c>
      <c r="S28" s="35">
        <v>4.8524905758457037E-3</v>
      </c>
      <c r="T28" s="33">
        <v>2.8750014809228617E-3</v>
      </c>
      <c r="U28" s="34">
        <v>7.2407986423191702E-4</v>
      </c>
      <c r="V28" s="35">
        <v>2.1509216166909458E-3</v>
      </c>
      <c r="W28" s="33">
        <f t="shared" si="3"/>
        <v>1.3774740004794537E-2</v>
      </c>
      <c r="X28" s="34">
        <f t="shared" si="4"/>
        <v>1.9188372364121852E-3</v>
      </c>
      <c r="Y28" s="35">
        <f t="shared" si="5"/>
        <v>1.1855902768382352E-2</v>
      </c>
      <c r="Z28" s="33">
        <v>6.4272052184650118E-3</v>
      </c>
      <c r="AA28" s="34">
        <v>1.1612263533185034E-3</v>
      </c>
      <c r="AB28" s="35">
        <v>5.2659788651465084E-3</v>
      </c>
      <c r="AC28" s="33">
        <v>4.0487699710675213E-3</v>
      </c>
      <c r="AD28" s="34">
        <v>5.6169027343028395E-4</v>
      </c>
      <c r="AE28" s="35">
        <v>3.4870796976372372E-3</v>
      </c>
      <c r="AF28" s="33">
        <v>2.3784352473974904E-3</v>
      </c>
      <c r="AG28" s="34">
        <v>5.9953607988821943E-4</v>
      </c>
      <c r="AH28" s="35">
        <v>1.7788991675092712E-3</v>
      </c>
      <c r="AI28" s="33">
        <f t="shared" si="6"/>
        <v>1.0475975189532534E-2</v>
      </c>
      <c r="AJ28" s="34">
        <f t="shared" si="7"/>
        <v>1.7229166267487873E-3</v>
      </c>
      <c r="AK28" s="35">
        <f t="shared" si="8"/>
        <v>8.753058562783746E-3</v>
      </c>
      <c r="AL28" s="33">
        <v>1.590178402572023E-2</v>
      </c>
      <c r="AM28" s="34">
        <v>1.6363649128493347E-3</v>
      </c>
      <c r="AN28" s="35">
        <v>1.4265419112870895E-2</v>
      </c>
      <c r="AO28" s="33">
        <v>1.3984299731181418E-2</v>
      </c>
      <c r="AP28" s="34">
        <v>5.6608550621892531E-3</v>
      </c>
      <c r="AQ28" s="35">
        <v>8.3234446689921648E-3</v>
      </c>
      <c r="AR28" s="78">
        <v>1.9174842945388123E-3</v>
      </c>
      <c r="AS28" s="34">
        <v>-4.0244901493399184E-3</v>
      </c>
      <c r="AT28" s="35">
        <v>5.9419744438787298E-3</v>
      </c>
      <c r="AU28" s="33">
        <f t="shared" si="9"/>
        <v>2.9886083756901646E-2</v>
      </c>
      <c r="AV28" s="34">
        <f t="shared" si="10"/>
        <v>7.2972199750385878E-3</v>
      </c>
      <c r="AW28" s="35">
        <f t="shared" si="11"/>
        <v>2.2588863781863061E-2</v>
      </c>
    </row>
    <row r="29" spans="1:49" x14ac:dyDescent="0.35">
      <c r="A29" s="65" t="s">
        <v>51</v>
      </c>
      <c r="B29" s="33">
        <v>8.1395823440241644E-3</v>
      </c>
      <c r="C29" s="34">
        <v>2.0440846406843721E-3</v>
      </c>
      <c r="D29" s="35">
        <v>6.0954977033397919E-3</v>
      </c>
      <c r="E29" s="33">
        <v>2.2143628527097489E-2</v>
      </c>
      <c r="F29" s="34">
        <v>8.749406414497795E-3</v>
      </c>
      <c r="G29" s="35">
        <v>1.3394222112599694E-2</v>
      </c>
      <c r="H29" s="33">
        <v>-1.4004046183073325E-2</v>
      </c>
      <c r="I29" s="34">
        <v>-6.7053217738134233E-3</v>
      </c>
      <c r="J29" s="35">
        <v>-7.2987244092599024E-3</v>
      </c>
      <c r="K29" s="33">
        <f t="shared" si="0"/>
        <v>3.0283210871121652E-2</v>
      </c>
      <c r="L29" s="34">
        <f t="shared" si="1"/>
        <v>1.0793491055182167E-2</v>
      </c>
      <c r="M29" s="35">
        <f t="shared" si="2"/>
        <v>1.9489719815939485E-2</v>
      </c>
      <c r="N29" s="33">
        <v>7.4642919735536627E-3</v>
      </c>
      <c r="O29" s="34">
        <v>1.1188154096113015E-3</v>
      </c>
      <c r="P29" s="35">
        <v>6.3454765639423608E-3</v>
      </c>
      <c r="Q29" s="33">
        <v>5.923602949158069E-3</v>
      </c>
      <c r="R29" s="34">
        <v>5.4311427651034048E-4</v>
      </c>
      <c r="S29" s="35">
        <v>5.3804886726477284E-3</v>
      </c>
      <c r="T29" s="33">
        <v>1.5406890243955937E-3</v>
      </c>
      <c r="U29" s="34">
        <v>5.7570113310096099E-4</v>
      </c>
      <c r="V29" s="35">
        <v>9.6498789129463233E-4</v>
      </c>
      <c r="W29" s="33">
        <f t="shared" si="3"/>
        <v>1.3387894922711731E-2</v>
      </c>
      <c r="X29" s="34">
        <f t="shared" si="4"/>
        <v>1.6619296861216421E-3</v>
      </c>
      <c r="Y29" s="35">
        <f t="shared" si="5"/>
        <v>1.1725965236590089E-2</v>
      </c>
      <c r="Z29" s="33">
        <v>6.2047788789770207E-3</v>
      </c>
      <c r="AA29" s="34">
        <v>1.184245136256217E-3</v>
      </c>
      <c r="AB29" s="35">
        <v>5.0205337427208039E-3</v>
      </c>
      <c r="AC29" s="33">
        <v>4.6129603085503512E-3</v>
      </c>
      <c r="AD29" s="34">
        <v>5.851370579049791E-4</v>
      </c>
      <c r="AE29" s="35">
        <v>4.0278232506453723E-3</v>
      </c>
      <c r="AF29" s="33">
        <v>1.5918185704266695E-3</v>
      </c>
      <c r="AG29" s="34">
        <v>5.9910807835123793E-4</v>
      </c>
      <c r="AH29" s="35">
        <v>9.9271049207543156E-4</v>
      </c>
      <c r="AI29" s="33">
        <f t="shared" si="6"/>
        <v>1.0817739187527372E-2</v>
      </c>
      <c r="AJ29" s="34">
        <f t="shared" si="7"/>
        <v>1.7693821941611961E-3</v>
      </c>
      <c r="AK29" s="35">
        <f t="shared" si="8"/>
        <v>9.0483569933661762E-3</v>
      </c>
      <c r="AL29" s="33">
        <v>2.1648717928461934E-2</v>
      </c>
      <c r="AM29" s="34">
        <v>4.7107574516741671E-3</v>
      </c>
      <c r="AN29" s="35">
        <v>1.6937960476787767E-2</v>
      </c>
      <c r="AO29" s="33">
        <v>1.0978332775955451E-2</v>
      </c>
      <c r="AP29" s="34">
        <v>8.5281742085307208E-4</v>
      </c>
      <c r="AQ29" s="35">
        <v>1.012551535510238E-2</v>
      </c>
      <c r="AR29" s="78">
        <v>1.0670385152506482E-2</v>
      </c>
      <c r="AS29" s="34">
        <v>3.857940030821095E-3</v>
      </c>
      <c r="AT29" s="35">
        <v>6.8124451216853878E-3</v>
      </c>
      <c r="AU29" s="33">
        <f t="shared" si="9"/>
        <v>3.2627050704417383E-2</v>
      </c>
      <c r="AV29" s="34">
        <f t="shared" si="10"/>
        <v>5.5635748725272396E-3</v>
      </c>
      <c r="AW29" s="35">
        <f t="shared" si="11"/>
        <v>2.7063475831890147E-2</v>
      </c>
    </row>
    <row r="30" spans="1:49" x14ac:dyDescent="0.35">
      <c r="A30" s="65" t="s">
        <v>52</v>
      </c>
      <c r="B30" s="33">
        <v>1.1439171955898827E-2</v>
      </c>
      <c r="C30" s="34">
        <v>6.2295834139275887E-3</v>
      </c>
      <c r="D30" s="35">
        <v>5.2095885419712381E-3</v>
      </c>
      <c r="E30" s="33">
        <v>1.4577354739167006E-2</v>
      </c>
      <c r="F30" s="34">
        <v>6.0776493767627643E-3</v>
      </c>
      <c r="G30" s="35">
        <v>8.4997053624042418E-3</v>
      </c>
      <c r="H30" s="33">
        <v>-3.1381827832681793E-3</v>
      </c>
      <c r="I30" s="34">
        <v>1.5193403716482444E-4</v>
      </c>
      <c r="J30" s="35">
        <v>-3.2901168204330037E-3</v>
      </c>
      <c r="K30" s="33">
        <f t="shared" si="0"/>
        <v>2.6016526695065833E-2</v>
      </c>
      <c r="L30" s="34">
        <f t="shared" si="1"/>
        <v>1.2307232790690353E-2</v>
      </c>
      <c r="M30" s="35">
        <f t="shared" si="2"/>
        <v>1.370929390437548E-2</v>
      </c>
      <c r="N30" s="33">
        <v>7.1553302415128649E-3</v>
      </c>
      <c r="O30" s="34">
        <v>1.8927699082799915E-3</v>
      </c>
      <c r="P30" s="35">
        <v>5.262560333232873E-3</v>
      </c>
      <c r="Q30" s="33">
        <v>5.6362777600345478E-3</v>
      </c>
      <c r="R30" s="34">
        <v>6.4372241989680916E-4</v>
      </c>
      <c r="S30" s="35">
        <v>4.9925553401377384E-3</v>
      </c>
      <c r="T30" s="33">
        <v>1.5190524814783172E-3</v>
      </c>
      <c r="U30" s="34">
        <v>1.2490474883831823E-3</v>
      </c>
      <c r="V30" s="35">
        <v>2.7000499309513468E-4</v>
      </c>
      <c r="W30" s="33">
        <f t="shared" si="3"/>
        <v>1.2791608001547413E-2</v>
      </c>
      <c r="X30" s="34">
        <f t="shared" si="4"/>
        <v>2.5364923281768004E-3</v>
      </c>
      <c r="Y30" s="35">
        <f t="shared" si="5"/>
        <v>1.0255115673370611E-2</v>
      </c>
      <c r="Z30" s="33">
        <v>5.6979222426644244E-3</v>
      </c>
      <c r="AA30" s="34">
        <v>1.4980364990756026E-3</v>
      </c>
      <c r="AB30" s="35">
        <v>4.199885743588822E-3</v>
      </c>
      <c r="AC30" s="33">
        <v>3.7836685304556321E-3</v>
      </c>
      <c r="AD30" s="34">
        <v>5.2406806803204575E-4</v>
      </c>
      <c r="AE30" s="35">
        <v>3.2596004624235865E-3</v>
      </c>
      <c r="AF30" s="33">
        <v>1.9142537122087923E-3</v>
      </c>
      <c r="AG30" s="34">
        <v>9.7396843104355683E-4</v>
      </c>
      <c r="AH30" s="35">
        <v>9.4028528116523553E-4</v>
      </c>
      <c r="AI30" s="33">
        <f t="shared" si="6"/>
        <v>9.4815907731200556E-3</v>
      </c>
      <c r="AJ30" s="34">
        <f t="shared" si="7"/>
        <v>2.0221045671076484E-3</v>
      </c>
      <c r="AK30" s="35">
        <f t="shared" si="8"/>
        <v>7.4594862060124081E-3</v>
      </c>
      <c r="AL30" s="33">
        <v>2.5049035792845044E-2</v>
      </c>
      <c r="AM30" s="34">
        <v>3.4952745527581223E-3</v>
      </c>
      <c r="AN30" s="35">
        <v>2.155376124008692E-2</v>
      </c>
      <c r="AO30" s="33">
        <v>9.2920150962407869E-3</v>
      </c>
      <c r="AP30" s="34">
        <v>1.7460178941733732E-3</v>
      </c>
      <c r="AQ30" s="35">
        <v>7.5459972020674136E-3</v>
      </c>
      <c r="AR30" s="78">
        <v>1.5757020696604257E-2</v>
      </c>
      <c r="AS30" s="34">
        <v>1.7492566585847491E-3</v>
      </c>
      <c r="AT30" s="35">
        <v>1.4007764038019507E-2</v>
      </c>
      <c r="AU30" s="33">
        <f t="shared" si="9"/>
        <v>3.4341050889085831E-2</v>
      </c>
      <c r="AV30" s="34">
        <f t="shared" si="10"/>
        <v>5.2412924469314951E-3</v>
      </c>
      <c r="AW30" s="35">
        <f t="shared" si="11"/>
        <v>2.9099758442154334E-2</v>
      </c>
    </row>
    <row r="31" spans="1:49" x14ac:dyDescent="0.35">
      <c r="A31" s="65" t="s">
        <v>53</v>
      </c>
      <c r="B31" s="33">
        <v>1.1321134087697582E-2</v>
      </c>
      <c r="C31" s="34">
        <v>4.7102265771013802E-3</v>
      </c>
      <c r="D31" s="35">
        <v>6.6109075105962008E-3</v>
      </c>
      <c r="E31" s="33">
        <v>1.7112547693108077E-2</v>
      </c>
      <c r="F31" s="34">
        <v>7.9931236547794819E-3</v>
      </c>
      <c r="G31" s="35">
        <v>9.1194240383285947E-3</v>
      </c>
      <c r="H31" s="33">
        <v>-5.7914136054104948E-3</v>
      </c>
      <c r="I31" s="34">
        <v>-3.2828970776781017E-3</v>
      </c>
      <c r="J31" s="35">
        <v>-2.5085165277323939E-3</v>
      </c>
      <c r="K31" s="33">
        <f t="shared" si="0"/>
        <v>2.8433681780805659E-2</v>
      </c>
      <c r="L31" s="34">
        <f t="shared" si="1"/>
        <v>1.2703350231880862E-2</v>
      </c>
      <c r="M31" s="35">
        <f t="shared" si="2"/>
        <v>1.5730331548924795E-2</v>
      </c>
      <c r="N31" s="33">
        <v>8.9444626780065123E-3</v>
      </c>
      <c r="O31" s="34">
        <v>1.722224625494067E-3</v>
      </c>
      <c r="P31" s="35">
        <v>7.2222380525124447E-3</v>
      </c>
      <c r="Q31" s="33">
        <v>5.2932765730055167E-3</v>
      </c>
      <c r="R31" s="34">
        <v>7.7915935595532118E-4</v>
      </c>
      <c r="S31" s="35">
        <v>4.5141172170501953E-3</v>
      </c>
      <c r="T31" s="33">
        <v>3.6511861050009956E-3</v>
      </c>
      <c r="U31" s="34">
        <v>9.430652695387458E-4</v>
      </c>
      <c r="V31" s="35">
        <v>2.7081208354622494E-3</v>
      </c>
      <c r="W31" s="33">
        <f t="shared" si="3"/>
        <v>1.423773925101203E-2</v>
      </c>
      <c r="X31" s="34">
        <f t="shared" si="4"/>
        <v>2.5013839814493882E-3</v>
      </c>
      <c r="Y31" s="35">
        <f t="shared" si="5"/>
        <v>1.173635526956264E-2</v>
      </c>
      <c r="Z31" s="33">
        <v>7.2229156444093305E-3</v>
      </c>
      <c r="AA31" s="34">
        <v>1.3364251970463981E-3</v>
      </c>
      <c r="AB31" s="35">
        <v>5.8864904473629326E-3</v>
      </c>
      <c r="AC31" s="33">
        <v>3.6812141248524425E-3</v>
      </c>
      <c r="AD31" s="34">
        <v>5.6051114964984381E-4</v>
      </c>
      <c r="AE31" s="35">
        <v>3.1207029752025987E-3</v>
      </c>
      <c r="AF31" s="33">
        <v>3.5417015195568879E-3</v>
      </c>
      <c r="AG31" s="34">
        <v>7.7591404739655429E-4</v>
      </c>
      <c r="AH31" s="35">
        <v>2.7657874721603339E-3</v>
      </c>
      <c r="AI31" s="33">
        <f t="shared" si="6"/>
        <v>1.0904129769261773E-2</v>
      </c>
      <c r="AJ31" s="34">
        <f t="shared" si="7"/>
        <v>1.8969363466962419E-3</v>
      </c>
      <c r="AK31" s="35">
        <f t="shared" si="8"/>
        <v>9.0071934225655313E-3</v>
      </c>
      <c r="AL31" s="33">
        <v>1.726693165740369E-2</v>
      </c>
      <c r="AM31" s="34">
        <v>1.4228003325335728E-3</v>
      </c>
      <c r="AN31" s="35">
        <v>1.5844131324870118E-2</v>
      </c>
      <c r="AO31" s="33">
        <v>9.677759761362122E-3</v>
      </c>
      <c r="AP31" s="34">
        <v>1.1792238769689977E-3</v>
      </c>
      <c r="AQ31" s="35">
        <v>8.4985358843931245E-3</v>
      </c>
      <c r="AR31" s="78">
        <v>7.5891718960415678E-3</v>
      </c>
      <c r="AS31" s="34">
        <v>2.4357645556457512E-4</v>
      </c>
      <c r="AT31" s="35">
        <v>7.3455954404769933E-3</v>
      </c>
      <c r="AU31" s="33">
        <f t="shared" si="9"/>
        <v>2.6944691418765813E-2</v>
      </c>
      <c r="AV31" s="34">
        <f t="shared" si="10"/>
        <v>2.6020242095025703E-3</v>
      </c>
      <c r="AW31" s="35">
        <f t="shared" si="11"/>
        <v>2.4342667209263244E-2</v>
      </c>
    </row>
    <row r="32" spans="1:49" x14ac:dyDescent="0.35">
      <c r="A32" s="65" t="s">
        <v>54</v>
      </c>
      <c r="B32" s="33">
        <v>1.1616453375315677E-2</v>
      </c>
      <c r="C32" s="34">
        <v>3.9467285618097056E-3</v>
      </c>
      <c r="D32" s="35">
        <v>7.6697248135059711E-3</v>
      </c>
      <c r="E32" s="33">
        <v>1.6447705023620373E-2</v>
      </c>
      <c r="F32" s="34">
        <v>7.078025236197571E-3</v>
      </c>
      <c r="G32" s="35">
        <v>9.3696797874228029E-3</v>
      </c>
      <c r="H32" s="33">
        <v>-4.8312516483046963E-3</v>
      </c>
      <c r="I32" s="34">
        <v>-3.1312966743878654E-3</v>
      </c>
      <c r="J32" s="35">
        <v>-1.6999549739168318E-3</v>
      </c>
      <c r="K32" s="33">
        <f t="shared" si="0"/>
        <v>2.806415839893605E-2</v>
      </c>
      <c r="L32" s="34">
        <f t="shared" si="1"/>
        <v>1.1024753798007277E-2</v>
      </c>
      <c r="M32" s="35">
        <f t="shared" si="2"/>
        <v>1.7039404600928773E-2</v>
      </c>
      <c r="N32" s="33">
        <v>8.2946603723357236E-3</v>
      </c>
      <c r="O32" s="34">
        <v>1.3295808411803937E-3</v>
      </c>
      <c r="P32" s="35">
        <v>6.9650795311553297E-3</v>
      </c>
      <c r="Q32" s="33">
        <v>5.598475434733895E-3</v>
      </c>
      <c r="R32" s="34">
        <v>7.0475146759511268E-4</v>
      </c>
      <c r="S32" s="35">
        <v>4.8937239671387823E-3</v>
      </c>
      <c r="T32" s="33">
        <v>2.6961849376018285E-3</v>
      </c>
      <c r="U32" s="34">
        <v>6.2482937358528101E-4</v>
      </c>
      <c r="V32" s="35">
        <v>2.0713555640165474E-3</v>
      </c>
      <c r="W32" s="33">
        <f t="shared" si="3"/>
        <v>1.3893135807069619E-2</v>
      </c>
      <c r="X32" s="34">
        <f t="shared" si="4"/>
        <v>2.0343323087755063E-3</v>
      </c>
      <c r="Y32" s="35">
        <f t="shared" si="5"/>
        <v>1.1858803498294112E-2</v>
      </c>
      <c r="Z32" s="33">
        <v>6.3560363639156622E-3</v>
      </c>
      <c r="AA32" s="34">
        <v>9.508180741302553E-4</v>
      </c>
      <c r="AB32" s="35">
        <v>5.4052182897854064E-3</v>
      </c>
      <c r="AC32" s="33">
        <v>3.6302257431046914E-3</v>
      </c>
      <c r="AD32" s="34">
        <v>5.710288497168377E-4</v>
      </c>
      <c r="AE32" s="35">
        <v>3.0591968933878539E-3</v>
      </c>
      <c r="AF32" s="33">
        <v>2.7258106208109707E-3</v>
      </c>
      <c r="AG32" s="34">
        <v>3.797892244134176E-4</v>
      </c>
      <c r="AH32" s="35">
        <v>2.3460213963975526E-3</v>
      </c>
      <c r="AI32" s="33">
        <f t="shared" si="6"/>
        <v>9.9862621070203536E-3</v>
      </c>
      <c r="AJ32" s="34">
        <f t="shared" si="7"/>
        <v>1.5218469238470929E-3</v>
      </c>
      <c r="AK32" s="35">
        <f t="shared" si="8"/>
        <v>8.4644151831732607E-3</v>
      </c>
      <c r="AL32" s="33">
        <v>1.6614840598427476E-2</v>
      </c>
      <c r="AM32" s="34">
        <v>1.4633034590586687E-3</v>
      </c>
      <c r="AN32" s="35">
        <v>1.5151537139368808E-2</v>
      </c>
      <c r="AO32" s="33">
        <v>9.7005530092137294E-3</v>
      </c>
      <c r="AP32" s="34">
        <v>1.3376509197606597E-3</v>
      </c>
      <c r="AQ32" s="35">
        <v>8.3629020894530701E-3</v>
      </c>
      <c r="AR32" s="78">
        <v>6.9142875892137471E-3</v>
      </c>
      <c r="AS32" s="34">
        <v>1.25652539298009E-4</v>
      </c>
      <c r="AT32" s="35">
        <v>6.7886350499157377E-3</v>
      </c>
      <c r="AU32" s="33">
        <f t="shared" si="9"/>
        <v>2.6315393607641208E-2</v>
      </c>
      <c r="AV32" s="34">
        <f t="shared" si="10"/>
        <v>2.8009543788193284E-3</v>
      </c>
      <c r="AW32" s="35">
        <f t="shared" si="11"/>
        <v>2.3514439228821876E-2</v>
      </c>
    </row>
    <row r="33" spans="1:49" x14ac:dyDescent="0.35">
      <c r="A33" s="65" t="s">
        <v>55</v>
      </c>
      <c r="B33" s="33">
        <v>7.654721511903835E-3</v>
      </c>
      <c r="C33" s="34">
        <v>1.8224802193053918E-3</v>
      </c>
      <c r="D33" s="35">
        <v>5.832241292598443E-3</v>
      </c>
      <c r="E33" s="33">
        <v>2.0977205272962964E-2</v>
      </c>
      <c r="F33" s="34">
        <v>9.306241278431427E-3</v>
      </c>
      <c r="G33" s="35">
        <v>1.1670963994531535E-2</v>
      </c>
      <c r="H33" s="33">
        <v>-1.3322483761059128E-2</v>
      </c>
      <c r="I33" s="34">
        <v>-7.483761059126035E-3</v>
      </c>
      <c r="J33" s="35">
        <v>-5.8387227019330917E-3</v>
      </c>
      <c r="K33" s="33">
        <f t="shared" si="0"/>
        <v>2.8631926784866799E-2</v>
      </c>
      <c r="L33" s="34">
        <f t="shared" si="1"/>
        <v>1.1128721497736818E-2</v>
      </c>
      <c r="M33" s="35">
        <f t="shared" si="2"/>
        <v>1.7503205287129977E-2</v>
      </c>
      <c r="N33" s="33">
        <v>7.5031698695926293E-3</v>
      </c>
      <c r="O33" s="34">
        <v>1.0860433652327287E-3</v>
      </c>
      <c r="P33" s="35">
        <v>6.4171265043599006E-3</v>
      </c>
      <c r="Q33" s="33">
        <v>5.4510423381241464E-3</v>
      </c>
      <c r="R33" s="34">
        <v>5.9381043117309957E-4</v>
      </c>
      <c r="S33" s="35">
        <v>4.8572319069510473E-3</v>
      </c>
      <c r="T33" s="33">
        <v>2.0521275314684829E-3</v>
      </c>
      <c r="U33" s="34">
        <v>4.9223293405962912E-4</v>
      </c>
      <c r="V33" s="35">
        <v>1.5598945974088533E-3</v>
      </c>
      <c r="W33" s="33">
        <f t="shared" si="3"/>
        <v>1.2954212207716776E-2</v>
      </c>
      <c r="X33" s="34">
        <f t="shared" si="4"/>
        <v>1.6798537964058283E-3</v>
      </c>
      <c r="Y33" s="35">
        <f t="shared" si="5"/>
        <v>1.1274358411310949E-2</v>
      </c>
      <c r="Z33" s="33">
        <v>6.1853187224185924E-3</v>
      </c>
      <c r="AA33" s="34">
        <v>9.6944883228379367E-4</v>
      </c>
      <c r="AB33" s="35">
        <v>5.2158698901347989E-3</v>
      </c>
      <c r="AC33" s="33">
        <v>4.6754336877448234E-3</v>
      </c>
      <c r="AD33" s="34">
        <v>4.5295488514092636E-4</v>
      </c>
      <c r="AE33" s="35">
        <v>4.2224788026038974E-3</v>
      </c>
      <c r="AF33" s="33">
        <v>1.5098850346737689E-3</v>
      </c>
      <c r="AG33" s="34">
        <v>5.1649394714286731E-4</v>
      </c>
      <c r="AH33" s="35">
        <v>9.9339108753090152E-4</v>
      </c>
      <c r="AI33" s="33">
        <f t="shared" si="6"/>
        <v>1.0860752410163415E-2</v>
      </c>
      <c r="AJ33" s="34">
        <f t="shared" si="7"/>
        <v>1.4224037174247199E-3</v>
      </c>
      <c r="AK33" s="35">
        <f t="shared" si="8"/>
        <v>9.4383486927386955E-3</v>
      </c>
      <c r="AL33" s="33">
        <v>2.1000014167014941E-2</v>
      </c>
      <c r="AM33" s="34">
        <v>2.0044555261983527E-3</v>
      </c>
      <c r="AN33" s="35">
        <v>1.8995558640816586E-2</v>
      </c>
      <c r="AO33" s="33">
        <v>1.1873977318609084E-2</v>
      </c>
      <c r="AP33" s="34">
        <v>1.5941079384868212E-3</v>
      </c>
      <c r="AQ33" s="35">
        <v>1.0279869380122264E-2</v>
      </c>
      <c r="AR33" s="78">
        <v>9.1260368484058565E-3</v>
      </c>
      <c r="AS33" s="34">
        <v>4.1034758771153149E-4</v>
      </c>
      <c r="AT33" s="35">
        <v>8.7156892606943225E-3</v>
      </c>
      <c r="AU33" s="33">
        <f t="shared" si="9"/>
        <v>3.2873991485624025E-2</v>
      </c>
      <c r="AV33" s="34">
        <f t="shared" si="10"/>
        <v>3.598563464685174E-3</v>
      </c>
      <c r="AW33" s="35">
        <f t="shared" si="11"/>
        <v>2.9275428020938851E-2</v>
      </c>
    </row>
    <row r="34" spans="1:49" x14ac:dyDescent="0.35">
      <c r="A34" s="65" t="s">
        <v>56</v>
      </c>
      <c r="B34" s="33">
        <v>1.04616879685538E-2</v>
      </c>
      <c r="C34" s="34">
        <v>5.8277611027292868E-3</v>
      </c>
      <c r="D34" s="35">
        <v>4.6339268658245137E-3</v>
      </c>
      <c r="E34" s="33">
        <v>1.6769569968042741E-2</v>
      </c>
      <c r="F34" s="34">
        <v>9.216180573940639E-3</v>
      </c>
      <c r="G34" s="35">
        <v>7.5533893941021014E-3</v>
      </c>
      <c r="H34" s="33">
        <v>-6.3078819994889408E-3</v>
      </c>
      <c r="I34" s="34">
        <v>-3.3884194712113522E-3</v>
      </c>
      <c r="J34" s="35">
        <v>-2.9194625282775877E-3</v>
      </c>
      <c r="K34" s="33">
        <f t="shared" si="0"/>
        <v>2.7231257936596542E-2</v>
      </c>
      <c r="L34" s="34">
        <f t="shared" si="1"/>
        <v>1.5043941676669927E-2</v>
      </c>
      <c r="M34" s="35">
        <f t="shared" si="2"/>
        <v>1.2187316259926615E-2</v>
      </c>
      <c r="N34" s="33">
        <v>6.7803476136251263E-3</v>
      </c>
      <c r="O34" s="34">
        <v>1.7831137932953196E-3</v>
      </c>
      <c r="P34" s="35">
        <v>4.9972338203298069E-3</v>
      </c>
      <c r="Q34" s="33">
        <v>4.7741319494283537E-3</v>
      </c>
      <c r="R34" s="34">
        <v>6.851477948001493E-4</v>
      </c>
      <c r="S34" s="35">
        <v>4.0889841546282047E-3</v>
      </c>
      <c r="T34" s="33">
        <v>2.0062156641967727E-3</v>
      </c>
      <c r="U34" s="34">
        <v>1.0979659984951705E-3</v>
      </c>
      <c r="V34" s="35">
        <v>9.0824966570160221E-4</v>
      </c>
      <c r="W34" s="33">
        <f t="shared" si="3"/>
        <v>1.155447956305348E-2</v>
      </c>
      <c r="X34" s="34">
        <f t="shared" si="4"/>
        <v>2.4682615880954688E-3</v>
      </c>
      <c r="Y34" s="35">
        <f t="shared" si="5"/>
        <v>9.0862179749580108E-3</v>
      </c>
      <c r="Z34" s="33">
        <v>5.1024230741559418E-3</v>
      </c>
      <c r="AA34" s="34">
        <v>1.3430768069390886E-3</v>
      </c>
      <c r="AB34" s="35">
        <v>3.7593462672168535E-3</v>
      </c>
      <c r="AC34" s="33">
        <v>3.3035025398880976E-3</v>
      </c>
      <c r="AD34" s="34">
        <v>5.5731166321292924E-4</v>
      </c>
      <c r="AE34" s="35">
        <v>2.7461908766751681E-3</v>
      </c>
      <c r="AF34" s="33">
        <v>1.7989205342678442E-3</v>
      </c>
      <c r="AG34" s="34">
        <v>7.8576514372615935E-4</v>
      </c>
      <c r="AH34" s="35">
        <v>1.0131553905416853E-3</v>
      </c>
      <c r="AI34" s="33">
        <f t="shared" si="6"/>
        <v>8.4059256140440394E-3</v>
      </c>
      <c r="AJ34" s="34">
        <f t="shared" si="7"/>
        <v>1.9003884701520178E-3</v>
      </c>
      <c r="AK34" s="35">
        <f t="shared" si="8"/>
        <v>6.505537143892022E-3</v>
      </c>
      <c r="AL34" s="33">
        <v>1.212536517647376E-2</v>
      </c>
      <c r="AM34" s="34">
        <v>1.5360891641955344E-3</v>
      </c>
      <c r="AN34" s="35">
        <v>1.0589276012278225E-2</v>
      </c>
      <c r="AO34" s="33">
        <v>1.0288558081444415E-2</v>
      </c>
      <c r="AP34" s="34">
        <v>6.8078853663956491E-4</v>
      </c>
      <c r="AQ34" s="35">
        <v>9.6077695448048509E-3</v>
      </c>
      <c r="AR34" s="78">
        <v>1.8368070950293448E-3</v>
      </c>
      <c r="AS34" s="34">
        <v>8.5530062755596946E-4</v>
      </c>
      <c r="AT34" s="35">
        <v>9.8150646747337429E-4</v>
      </c>
      <c r="AU34" s="33">
        <f t="shared" si="9"/>
        <v>2.2413923257918175E-2</v>
      </c>
      <c r="AV34" s="34">
        <f t="shared" si="10"/>
        <v>2.2168777008350991E-3</v>
      </c>
      <c r="AW34" s="35">
        <f t="shared" si="11"/>
        <v>2.0197045557083078E-2</v>
      </c>
    </row>
    <row r="35" spans="1:49" x14ac:dyDescent="0.35">
      <c r="A35" s="65" t="s">
        <v>57</v>
      </c>
      <c r="B35" s="33">
        <v>1.1082425495545046E-2</v>
      </c>
      <c r="C35" s="34">
        <v>5.0945784891829249E-3</v>
      </c>
      <c r="D35" s="35">
        <v>5.9878470063621202E-3</v>
      </c>
      <c r="E35" s="33">
        <v>1.7415632988929633E-2</v>
      </c>
      <c r="F35" s="34">
        <v>7.2610684791944826E-3</v>
      </c>
      <c r="G35" s="35">
        <v>1.015456450973515E-2</v>
      </c>
      <c r="H35" s="33">
        <v>-6.3332074933845871E-3</v>
      </c>
      <c r="I35" s="34">
        <v>-2.1664899900115577E-3</v>
      </c>
      <c r="J35" s="35">
        <v>-4.1667175033730294E-3</v>
      </c>
      <c r="K35" s="33">
        <f t="shared" si="0"/>
        <v>2.8498058484474679E-2</v>
      </c>
      <c r="L35" s="34">
        <f t="shared" si="1"/>
        <v>1.2355646968377407E-2</v>
      </c>
      <c r="M35" s="35">
        <f t="shared" si="2"/>
        <v>1.6142411516097271E-2</v>
      </c>
      <c r="N35" s="33">
        <v>8.4315351573379035E-3</v>
      </c>
      <c r="O35" s="34">
        <v>1.9495906275779063E-3</v>
      </c>
      <c r="P35" s="35">
        <v>6.4819445297599971E-3</v>
      </c>
      <c r="Q35" s="33">
        <v>6.8953262930195776E-3</v>
      </c>
      <c r="R35" s="34">
        <v>7.6378478138723507E-4</v>
      </c>
      <c r="S35" s="35">
        <v>6.1315415116323423E-3</v>
      </c>
      <c r="T35" s="33">
        <v>1.536208864318326E-3</v>
      </c>
      <c r="U35" s="34">
        <v>1.1858058461906712E-3</v>
      </c>
      <c r="V35" s="35">
        <v>3.5040301812765476E-4</v>
      </c>
      <c r="W35" s="33">
        <f t="shared" si="3"/>
        <v>1.5326861450357481E-2</v>
      </c>
      <c r="X35" s="34">
        <f t="shared" si="4"/>
        <v>2.7133754089651413E-3</v>
      </c>
      <c r="Y35" s="35">
        <f t="shared" si="5"/>
        <v>1.2613486041392339E-2</v>
      </c>
      <c r="Z35" s="33">
        <v>6.8898958749063002E-3</v>
      </c>
      <c r="AA35" s="34">
        <v>1.5983765729787897E-3</v>
      </c>
      <c r="AB35" s="35">
        <v>5.2915193019275105E-3</v>
      </c>
      <c r="AC35" s="33">
        <v>4.8667830280674316E-3</v>
      </c>
      <c r="AD35" s="34">
        <v>4.597166294988634E-4</v>
      </c>
      <c r="AE35" s="35">
        <v>4.4070663985685682E-3</v>
      </c>
      <c r="AF35" s="33">
        <v>2.0231128468388686E-3</v>
      </c>
      <c r="AG35" s="34">
        <v>1.1386599434799263E-3</v>
      </c>
      <c r="AH35" s="35">
        <v>8.8445290335894232E-4</v>
      </c>
      <c r="AI35" s="33">
        <f t="shared" si="6"/>
        <v>1.1756678902973732E-2</v>
      </c>
      <c r="AJ35" s="34">
        <f t="shared" si="7"/>
        <v>2.0580932024776531E-3</v>
      </c>
      <c r="AK35" s="35">
        <f t="shared" si="8"/>
        <v>9.6985857004960787E-3</v>
      </c>
      <c r="AL35" s="33">
        <v>1.9160066651682482E-2</v>
      </c>
      <c r="AM35" s="34">
        <v>2.7336865832070182E-3</v>
      </c>
      <c r="AN35" s="35">
        <v>1.6426380068475462E-2</v>
      </c>
      <c r="AO35" s="33">
        <v>1.134491921265708E-2</v>
      </c>
      <c r="AP35" s="34">
        <v>2.9578147489732807E-4</v>
      </c>
      <c r="AQ35" s="35">
        <v>1.1049137737759751E-2</v>
      </c>
      <c r="AR35" s="78">
        <v>7.8151474390254026E-3</v>
      </c>
      <c r="AS35" s="34">
        <v>2.43790510830969E-3</v>
      </c>
      <c r="AT35" s="35">
        <v>5.3772423307157109E-3</v>
      </c>
      <c r="AU35" s="33">
        <f t="shared" si="9"/>
        <v>3.0504985864339564E-2</v>
      </c>
      <c r="AV35" s="34">
        <f t="shared" si="10"/>
        <v>3.0294680581043464E-3</v>
      </c>
      <c r="AW35" s="35">
        <f t="shared" si="11"/>
        <v>2.7475517806235215E-2</v>
      </c>
    </row>
    <row r="36" spans="1:49" x14ac:dyDescent="0.35">
      <c r="A36" s="65" t="s">
        <v>58</v>
      </c>
      <c r="B36" s="33">
        <v>1.0497204092763215E-2</v>
      </c>
      <c r="C36" s="34">
        <v>3.9745058059773835E-3</v>
      </c>
      <c r="D36" s="35">
        <v>6.5226982867858316E-3</v>
      </c>
      <c r="E36" s="33">
        <v>1.9141345532542521E-2</v>
      </c>
      <c r="F36" s="34">
        <v>9.7183831423459915E-3</v>
      </c>
      <c r="G36" s="35">
        <v>9.4229623901965313E-3</v>
      </c>
      <c r="H36" s="33">
        <v>-8.644141439779306E-3</v>
      </c>
      <c r="I36" s="34">
        <v>-5.743877336368608E-3</v>
      </c>
      <c r="J36" s="35">
        <v>-2.9002641034106998E-3</v>
      </c>
      <c r="K36" s="33">
        <f t="shared" si="0"/>
        <v>2.9638549625305738E-2</v>
      </c>
      <c r="L36" s="34">
        <f t="shared" si="1"/>
        <v>1.3692888948323375E-2</v>
      </c>
      <c r="M36" s="35">
        <f t="shared" si="2"/>
        <v>1.5945660676982363E-2</v>
      </c>
      <c r="N36" s="33">
        <v>7.7594556745836912E-3</v>
      </c>
      <c r="O36" s="34">
        <v>1.4611332189257635E-3</v>
      </c>
      <c r="P36" s="35">
        <v>6.2983224556579275E-3</v>
      </c>
      <c r="Q36" s="33">
        <v>5.8582414952923567E-3</v>
      </c>
      <c r="R36" s="34">
        <v>7.1531577016978342E-4</v>
      </c>
      <c r="S36" s="35">
        <v>5.1429257251225735E-3</v>
      </c>
      <c r="T36" s="33">
        <v>1.9012141792913344E-3</v>
      </c>
      <c r="U36" s="34">
        <v>7.4581744875598004E-4</v>
      </c>
      <c r="V36" s="35">
        <v>1.1553967305353539E-3</v>
      </c>
      <c r="W36" s="33">
        <f t="shared" si="3"/>
        <v>1.3617697169876049E-2</v>
      </c>
      <c r="X36" s="34">
        <f t="shared" si="4"/>
        <v>2.1764489890955469E-3</v>
      </c>
      <c r="Y36" s="35">
        <f t="shared" si="5"/>
        <v>1.1441248180780501E-2</v>
      </c>
      <c r="Z36" s="33">
        <v>6.3614163773176927E-3</v>
      </c>
      <c r="AA36" s="34">
        <v>1.1737662807850182E-3</v>
      </c>
      <c r="AB36" s="35">
        <v>5.1876500965326745E-3</v>
      </c>
      <c r="AC36" s="33">
        <v>3.7843329807247901E-3</v>
      </c>
      <c r="AD36" s="34">
        <v>4.8754705569352907E-4</v>
      </c>
      <c r="AE36" s="35">
        <v>3.2967859250312608E-3</v>
      </c>
      <c r="AF36" s="33">
        <v>2.5770833965929026E-3</v>
      </c>
      <c r="AG36" s="34">
        <v>6.8621922509148913E-4</v>
      </c>
      <c r="AH36" s="35">
        <v>1.8908641715014137E-3</v>
      </c>
      <c r="AI36" s="33">
        <f t="shared" si="6"/>
        <v>1.0145749358042484E-2</v>
      </c>
      <c r="AJ36" s="34">
        <f t="shared" si="7"/>
        <v>1.6613133364785473E-3</v>
      </c>
      <c r="AK36" s="35">
        <f t="shared" si="8"/>
        <v>8.4844360215639361E-3</v>
      </c>
      <c r="AL36" s="33">
        <v>4.2521670414489024E-2</v>
      </c>
      <c r="AM36" s="34">
        <v>2.2942985645498799E-2</v>
      </c>
      <c r="AN36" s="35">
        <v>1.9578684768990228E-2</v>
      </c>
      <c r="AO36" s="33">
        <v>1.0254938513071271E-2</v>
      </c>
      <c r="AP36" s="34">
        <v>5.5108650748994428E-4</v>
      </c>
      <c r="AQ36" s="35">
        <v>9.7038520055813277E-3</v>
      </c>
      <c r="AR36" s="78">
        <v>3.2266731901417753E-2</v>
      </c>
      <c r="AS36" s="34">
        <v>2.2391899138008854E-2</v>
      </c>
      <c r="AT36" s="35">
        <v>9.8748327634089004E-3</v>
      </c>
      <c r="AU36" s="33">
        <f t="shared" si="9"/>
        <v>5.2776608927560295E-2</v>
      </c>
      <c r="AV36" s="34">
        <f t="shared" si="10"/>
        <v>2.3494072152988744E-2</v>
      </c>
      <c r="AW36" s="35">
        <f t="shared" si="11"/>
        <v>2.9282536774571558E-2</v>
      </c>
    </row>
    <row r="37" spans="1:49" x14ac:dyDescent="0.35">
      <c r="A37" s="65" t="s">
        <v>59</v>
      </c>
      <c r="B37" s="33">
        <v>8.2782118138736878E-3</v>
      </c>
      <c r="C37" s="34">
        <v>2.0308728336015575E-3</v>
      </c>
      <c r="D37" s="35">
        <v>6.2473389802721298E-3</v>
      </c>
      <c r="E37" s="33">
        <v>1.9205290162732529E-2</v>
      </c>
      <c r="F37" s="34">
        <v>7.9193040290900466E-3</v>
      </c>
      <c r="G37" s="35">
        <v>1.1285986133642484E-2</v>
      </c>
      <c r="H37" s="33">
        <v>-1.0927078348858841E-2</v>
      </c>
      <c r="I37" s="34">
        <v>-5.8884311954884895E-3</v>
      </c>
      <c r="J37" s="35">
        <v>-5.038647153370354E-3</v>
      </c>
      <c r="K37" s="33">
        <f t="shared" ref="K37:K68" si="12">B37+E37</f>
        <v>2.7483501976606216E-2</v>
      </c>
      <c r="L37" s="34">
        <f t="shared" ref="L37:L68" si="13">C37+F37</f>
        <v>9.9501768626916037E-3</v>
      </c>
      <c r="M37" s="35">
        <f t="shared" ref="M37:M68" si="14">D37+G37</f>
        <v>1.7533325113914613E-2</v>
      </c>
      <c r="N37" s="33">
        <v>7.4474561018644907E-3</v>
      </c>
      <c r="O37" s="34">
        <v>1.0986554691263979E-3</v>
      </c>
      <c r="P37" s="35">
        <v>6.3488006327380928E-3</v>
      </c>
      <c r="Q37" s="33">
        <v>5.3275224844317008E-3</v>
      </c>
      <c r="R37" s="34">
        <v>6.0743759006643273E-4</v>
      </c>
      <c r="S37" s="35">
        <v>4.7200848943652679E-3</v>
      </c>
      <c r="T37" s="33">
        <v>2.1199336174327899E-3</v>
      </c>
      <c r="U37" s="34">
        <v>4.9121787905996518E-4</v>
      </c>
      <c r="V37" s="35">
        <v>1.6287157383728249E-3</v>
      </c>
      <c r="W37" s="33">
        <f t="shared" ref="W37:W68" si="15">N37+Q37</f>
        <v>1.2774978586296191E-2</v>
      </c>
      <c r="X37" s="34">
        <f t="shared" ref="X37:X68" si="16">O37+R37</f>
        <v>1.7060930591928306E-3</v>
      </c>
      <c r="Y37" s="35">
        <f t="shared" ref="Y37:Y68" si="17">P37+S37</f>
        <v>1.1068885527103361E-2</v>
      </c>
      <c r="Z37" s="33">
        <v>6.1927819907138327E-3</v>
      </c>
      <c r="AA37" s="34">
        <v>9.8523705626882177E-4</v>
      </c>
      <c r="AB37" s="35">
        <v>5.2075449344450107E-3</v>
      </c>
      <c r="AC37" s="33">
        <v>3.8627851742866928E-3</v>
      </c>
      <c r="AD37" s="34">
        <v>4.4544056784636511E-4</v>
      </c>
      <c r="AE37" s="35">
        <v>3.4173446064403278E-3</v>
      </c>
      <c r="AF37" s="33">
        <v>2.3299968164271398E-3</v>
      </c>
      <c r="AG37" s="34">
        <v>5.3979648842245672E-4</v>
      </c>
      <c r="AH37" s="35">
        <v>1.7902003280046829E-3</v>
      </c>
      <c r="AI37" s="33">
        <f t="shared" ref="AI37:AI68" si="18">Z37+AC37</f>
        <v>1.0055567165000525E-2</v>
      </c>
      <c r="AJ37" s="34">
        <f t="shared" ref="AJ37:AJ68" si="19">AA37+AD37</f>
        <v>1.4306776241151868E-3</v>
      </c>
      <c r="AK37" s="35">
        <f t="shared" ref="AK37:AK68" si="20">AB37+AE37</f>
        <v>8.6248895408853384E-3</v>
      </c>
      <c r="AL37" s="33">
        <v>1.8707957254786575E-2</v>
      </c>
      <c r="AM37" s="34">
        <v>1.157448568080581E-3</v>
      </c>
      <c r="AN37" s="35">
        <v>1.7550508686705994E-2</v>
      </c>
      <c r="AO37" s="33">
        <v>9.0393450182311569E-3</v>
      </c>
      <c r="AP37" s="34">
        <v>-9.0386276126076608E-4</v>
      </c>
      <c r="AQ37" s="35">
        <v>9.9432077794919232E-3</v>
      </c>
      <c r="AR37" s="78">
        <v>9.6686122365554177E-3</v>
      </c>
      <c r="AS37" s="34">
        <v>2.0613113293413473E-3</v>
      </c>
      <c r="AT37" s="35">
        <v>7.6073009072140704E-3</v>
      </c>
      <c r="AU37" s="33">
        <f t="shared" ref="AU37:AU68" si="21">AL37+AO37</f>
        <v>2.7747302273017731E-2</v>
      </c>
      <c r="AV37" s="34">
        <f t="shared" ref="AV37:AV68" si="22">AM37+AP37</f>
        <v>2.5358580681981492E-4</v>
      </c>
      <c r="AW37" s="35">
        <f t="shared" ref="AW37:AW68" si="23">AN37+AQ37</f>
        <v>2.7493716466197915E-2</v>
      </c>
    </row>
    <row r="38" spans="1:49" x14ac:dyDescent="0.35">
      <c r="A38" s="65" t="s">
        <v>60</v>
      </c>
      <c r="B38" s="33">
        <v>1.0142517714645118E-2</v>
      </c>
      <c r="C38" s="34">
        <v>5.3271122056306698E-3</v>
      </c>
      <c r="D38" s="35">
        <v>4.8154055090144469E-3</v>
      </c>
      <c r="E38" s="33">
        <v>1.4998873688118272E-2</v>
      </c>
      <c r="F38" s="34">
        <v>7.155083831276705E-3</v>
      </c>
      <c r="G38" s="35">
        <v>7.8437898568415668E-3</v>
      </c>
      <c r="H38" s="33">
        <v>-4.8563559734731542E-3</v>
      </c>
      <c r="I38" s="34">
        <v>-1.8279716256460353E-3</v>
      </c>
      <c r="J38" s="35">
        <v>-3.0283843478271198E-3</v>
      </c>
      <c r="K38" s="33">
        <f t="shared" si="12"/>
        <v>2.5141391402763391E-2</v>
      </c>
      <c r="L38" s="34">
        <f t="shared" si="13"/>
        <v>1.2482196036907374E-2</v>
      </c>
      <c r="M38" s="35">
        <f t="shared" si="14"/>
        <v>1.2659195365856014E-2</v>
      </c>
      <c r="N38" s="33">
        <v>6.3909537359690249E-3</v>
      </c>
      <c r="O38" s="34">
        <v>1.3760191781889467E-3</v>
      </c>
      <c r="P38" s="35">
        <v>5.0149345577800786E-3</v>
      </c>
      <c r="Q38" s="33">
        <v>4.5420541943878836E-3</v>
      </c>
      <c r="R38" s="34">
        <v>6.3508041734512612E-4</v>
      </c>
      <c r="S38" s="35">
        <v>3.9069737770427576E-3</v>
      </c>
      <c r="T38" s="33">
        <v>1.8488995415811412E-3</v>
      </c>
      <c r="U38" s="34">
        <v>7.4093876084382058E-4</v>
      </c>
      <c r="V38" s="35">
        <v>1.107960780737321E-3</v>
      </c>
      <c r="W38" s="33">
        <f t="shared" si="15"/>
        <v>1.0933007930356908E-2</v>
      </c>
      <c r="X38" s="34">
        <f t="shared" si="16"/>
        <v>2.0110995955340727E-3</v>
      </c>
      <c r="Y38" s="35">
        <f t="shared" si="17"/>
        <v>8.9219083348228354E-3</v>
      </c>
      <c r="Z38" s="33">
        <v>5.168951483205975E-3</v>
      </c>
      <c r="AA38" s="34">
        <v>1.3806853025405343E-3</v>
      </c>
      <c r="AB38" s="35">
        <v>3.7882661806654403E-3</v>
      </c>
      <c r="AC38" s="33">
        <v>3.3475263603815683E-3</v>
      </c>
      <c r="AD38" s="34">
        <v>4.235030176418153E-4</v>
      </c>
      <c r="AE38" s="35">
        <v>2.9240233427397528E-3</v>
      </c>
      <c r="AF38" s="33">
        <v>1.8214251228244067E-3</v>
      </c>
      <c r="AG38" s="34">
        <v>9.5718228489871898E-4</v>
      </c>
      <c r="AH38" s="35">
        <v>8.6424283792568748E-4</v>
      </c>
      <c r="AI38" s="33">
        <f t="shared" si="18"/>
        <v>8.5164778435875433E-3</v>
      </c>
      <c r="AJ38" s="34">
        <f t="shared" si="19"/>
        <v>1.8041883201823496E-3</v>
      </c>
      <c r="AK38" s="35">
        <f t="shared" si="20"/>
        <v>6.7122895234051931E-3</v>
      </c>
      <c r="AL38" s="33">
        <v>1.2542333326125215E-2</v>
      </c>
      <c r="AM38" s="34">
        <v>1.1118608249714816E-3</v>
      </c>
      <c r="AN38" s="35">
        <v>1.1430472501153734E-2</v>
      </c>
      <c r="AO38" s="33">
        <v>3.0665699594983893E-2</v>
      </c>
      <c r="AP38" s="34">
        <v>2.2841235850195544E-2</v>
      </c>
      <c r="AQ38" s="35">
        <v>7.8244637447883493E-3</v>
      </c>
      <c r="AR38" s="78">
        <v>-1.812336626885868E-2</v>
      </c>
      <c r="AS38" s="34">
        <v>-2.1729375025224061E-2</v>
      </c>
      <c r="AT38" s="35">
        <v>3.6060087563653843E-3</v>
      </c>
      <c r="AU38" s="33">
        <f t="shared" si="21"/>
        <v>4.3208032921109106E-2</v>
      </c>
      <c r="AV38" s="34">
        <f t="shared" si="22"/>
        <v>2.3953096675167027E-2</v>
      </c>
      <c r="AW38" s="35">
        <f t="shared" si="23"/>
        <v>1.9254936245942083E-2</v>
      </c>
    </row>
    <row r="39" spans="1:49" x14ac:dyDescent="0.35">
      <c r="A39" s="65" t="s">
        <v>61</v>
      </c>
      <c r="B39" s="33">
        <v>1.3379442077953236E-2</v>
      </c>
      <c r="C39" s="34">
        <v>6.6375102598652215E-3</v>
      </c>
      <c r="D39" s="35">
        <v>6.7419318180880154E-3</v>
      </c>
      <c r="E39" s="33">
        <v>1.8965445131630315E-2</v>
      </c>
      <c r="F39" s="34">
        <v>9.2758055387175548E-3</v>
      </c>
      <c r="G39" s="35">
        <v>9.6896395929127622E-3</v>
      </c>
      <c r="H39" s="33">
        <v>-5.5860030536770792E-3</v>
      </c>
      <c r="I39" s="34">
        <v>-2.6382952788523333E-3</v>
      </c>
      <c r="J39" s="35">
        <v>-2.9477077748247468E-3</v>
      </c>
      <c r="K39" s="33">
        <f t="shared" si="12"/>
        <v>3.2344887209583548E-2</v>
      </c>
      <c r="L39" s="34">
        <f t="shared" si="13"/>
        <v>1.5913315798582777E-2</v>
      </c>
      <c r="M39" s="35">
        <f t="shared" si="14"/>
        <v>1.6431571411000778E-2</v>
      </c>
      <c r="N39" s="33">
        <v>9.0398939880422888E-3</v>
      </c>
      <c r="O39" s="34">
        <v>2.0964106774689095E-3</v>
      </c>
      <c r="P39" s="35">
        <v>6.9434833105733789E-3</v>
      </c>
      <c r="Q39" s="33">
        <v>5.2589118090464008E-3</v>
      </c>
      <c r="R39" s="34">
        <v>6.3416491782339801E-4</v>
      </c>
      <c r="S39" s="35">
        <v>4.6247468912230033E-3</v>
      </c>
      <c r="T39" s="33">
        <v>3.780982178995888E-3</v>
      </c>
      <c r="U39" s="34">
        <v>1.4622457596455115E-3</v>
      </c>
      <c r="V39" s="35">
        <v>2.3187364193503757E-3</v>
      </c>
      <c r="W39" s="33">
        <f t="shared" si="15"/>
        <v>1.429880579708869E-2</v>
      </c>
      <c r="X39" s="34">
        <f t="shared" si="16"/>
        <v>2.7305755952923075E-3</v>
      </c>
      <c r="Y39" s="35">
        <f t="shared" si="17"/>
        <v>1.1568230201796382E-2</v>
      </c>
      <c r="Z39" s="33">
        <v>7.7410562729015482E-3</v>
      </c>
      <c r="AA39" s="34">
        <v>1.9087201493984969E-3</v>
      </c>
      <c r="AB39" s="35">
        <v>5.8323361235030511E-3</v>
      </c>
      <c r="AC39" s="33">
        <v>4.7421007636393947E-3</v>
      </c>
      <c r="AD39" s="34">
        <v>4.1042900338358873E-4</v>
      </c>
      <c r="AE39" s="35">
        <v>4.3316717602558058E-3</v>
      </c>
      <c r="AF39" s="33">
        <v>2.9989555092621535E-3</v>
      </c>
      <c r="AG39" s="34">
        <v>1.4982911460149082E-3</v>
      </c>
      <c r="AH39" s="35">
        <v>1.5006643632472453E-3</v>
      </c>
      <c r="AI39" s="33">
        <f t="shared" si="18"/>
        <v>1.2483157036540942E-2</v>
      </c>
      <c r="AJ39" s="34">
        <f t="shared" si="19"/>
        <v>2.3191491527820855E-3</v>
      </c>
      <c r="AK39" s="35">
        <f t="shared" si="20"/>
        <v>1.0164007883758857E-2</v>
      </c>
      <c r="AL39" s="33">
        <v>2.207927811271861E-2</v>
      </c>
      <c r="AM39" s="34">
        <v>2.3524773773927195E-3</v>
      </c>
      <c r="AN39" s="35">
        <v>1.972680073532589E-2</v>
      </c>
      <c r="AO39" s="33">
        <v>1.1000137027499329E-2</v>
      </c>
      <c r="AP39" s="34">
        <v>8.4909585238671364E-4</v>
      </c>
      <c r="AQ39" s="35">
        <v>1.0151041175112615E-2</v>
      </c>
      <c r="AR39" s="78">
        <v>1.107914108521928E-2</v>
      </c>
      <c r="AS39" s="34">
        <v>1.5033815250060059E-3</v>
      </c>
      <c r="AT39" s="35">
        <v>9.5757595602132747E-3</v>
      </c>
      <c r="AU39" s="33">
        <f t="shared" si="21"/>
        <v>3.3079415140217935E-2</v>
      </c>
      <c r="AV39" s="34">
        <f t="shared" si="22"/>
        <v>3.201573229779433E-3</v>
      </c>
      <c r="AW39" s="35">
        <f t="shared" si="23"/>
        <v>2.9877841910438505E-2</v>
      </c>
    </row>
    <row r="40" spans="1:49" x14ac:dyDescent="0.35">
      <c r="A40" s="65" t="s">
        <v>62</v>
      </c>
      <c r="B40" s="33">
        <v>9.9117970537553231E-3</v>
      </c>
      <c r="C40" s="34">
        <v>3.4901037869918962E-3</v>
      </c>
      <c r="D40" s="35">
        <v>6.4216932667634273E-3</v>
      </c>
      <c r="E40" s="33">
        <v>1.8462174631444197E-2</v>
      </c>
      <c r="F40" s="34">
        <v>7.9677475618536962E-3</v>
      </c>
      <c r="G40" s="35">
        <v>1.0494427069590501E-2</v>
      </c>
      <c r="H40" s="33">
        <v>-8.5503775776888738E-3</v>
      </c>
      <c r="I40" s="34">
        <v>-4.4776437748617996E-3</v>
      </c>
      <c r="J40" s="35">
        <v>-4.0727338028270733E-3</v>
      </c>
      <c r="K40" s="33">
        <f t="shared" si="12"/>
        <v>2.837397168519952E-2</v>
      </c>
      <c r="L40" s="34">
        <f t="shared" si="13"/>
        <v>1.1457851348845593E-2</v>
      </c>
      <c r="M40" s="35">
        <f t="shared" si="14"/>
        <v>1.6916120336353927E-2</v>
      </c>
      <c r="N40" s="33">
        <v>8.0403355007656122E-3</v>
      </c>
      <c r="O40" s="34">
        <v>1.3901106329633874E-3</v>
      </c>
      <c r="P40" s="35">
        <v>6.6502248678022239E-3</v>
      </c>
      <c r="Q40" s="33">
        <v>6.0833509069536142E-3</v>
      </c>
      <c r="R40" s="34">
        <v>1.0249692189296959E-3</v>
      </c>
      <c r="S40" s="35">
        <v>5.058381688023918E-3</v>
      </c>
      <c r="T40" s="33">
        <v>1.956984593811998E-3</v>
      </c>
      <c r="U40" s="34">
        <v>3.6514141403369148E-4</v>
      </c>
      <c r="V40" s="35">
        <v>1.5918431797783059E-3</v>
      </c>
      <c r="W40" s="33">
        <f t="shared" si="15"/>
        <v>1.4123686407719226E-2</v>
      </c>
      <c r="X40" s="34">
        <f t="shared" si="16"/>
        <v>2.4150798518930835E-3</v>
      </c>
      <c r="Y40" s="35">
        <f t="shared" si="17"/>
        <v>1.1708606555826142E-2</v>
      </c>
      <c r="Z40" s="33">
        <v>6.7238448627176279E-3</v>
      </c>
      <c r="AA40" s="34">
        <v>1.3254007215447541E-3</v>
      </c>
      <c r="AB40" s="35">
        <v>5.3984441411728742E-3</v>
      </c>
      <c r="AC40" s="33">
        <v>3.8016126907110472E-3</v>
      </c>
      <c r="AD40" s="34">
        <v>7.2759948245831624E-4</v>
      </c>
      <c r="AE40" s="35">
        <v>3.074013208252731E-3</v>
      </c>
      <c r="AF40" s="33">
        <v>2.9222321720065807E-3</v>
      </c>
      <c r="AG40" s="34">
        <v>5.9780123908643784E-4</v>
      </c>
      <c r="AH40" s="35">
        <v>2.3244309329201432E-3</v>
      </c>
      <c r="AI40" s="33">
        <f t="shared" si="18"/>
        <v>1.0525457553428675E-2</v>
      </c>
      <c r="AJ40" s="34">
        <f t="shared" si="19"/>
        <v>2.0530002040030702E-3</v>
      </c>
      <c r="AK40" s="35">
        <f t="shared" si="20"/>
        <v>8.4724573494256057E-3</v>
      </c>
      <c r="AL40" s="33">
        <v>1.3714166585535601E-2</v>
      </c>
      <c r="AM40" s="34">
        <v>1.7158963113974416E-3</v>
      </c>
      <c r="AN40" s="35">
        <v>1.1998270274138158E-2</v>
      </c>
      <c r="AO40" s="33">
        <v>1.0258567870926948E-2</v>
      </c>
      <c r="AP40" s="34">
        <v>1.2961591347792894E-3</v>
      </c>
      <c r="AQ40" s="35">
        <v>8.9624087361476583E-3</v>
      </c>
      <c r="AR40" s="78">
        <v>3.4555987146086525E-3</v>
      </c>
      <c r="AS40" s="34">
        <v>4.1973717661815228E-4</v>
      </c>
      <c r="AT40" s="35">
        <v>3.0358615379905002E-3</v>
      </c>
      <c r="AU40" s="33">
        <f t="shared" si="21"/>
        <v>2.3972734456462551E-2</v>
      </c>
      <c r="AV40" s="34">
        <f t="shared" si="22"/>
        <v>3.012055446176731E-3</v>
      </c>
      <c r="AW40" s="35">
        <f t="shared" si="23"/>
        <v>2.0960679010285817E-2</v>
      </c>
    </row>
    <row r="41" spans="1:49" x14ac:dyDescent="0.35">
      <c r="A41" s="65" t="s">
        <v>63</v>
      </c>
      <c r="B41" s="33">
        <v>9.0618215696038479E-3</v>
      </c>
      <c r="C41" s="34">
        <v>3.4980169904851059E-3</v>
      </c>
      <c r="D41" s="35">
        <v>5.563804579118742E-3</v>
      </c>
      <c r="E41" s="33">
        <v>1.7558359394138807E-2</v>
      </c>
      <c r="F41" s="34">
        <v>5.689309568828323E-3</v>
      </c>
      <c r="G41" s="35">
        <v>1.1869049825310483E-2</v>
      </c>
      <c r="H41" s="33">
        <v>-8.4965378245349596E-3</v>
      </c>
      <c r="I41" s="34">
        <v>-2.1912925783432171E-3</v>
      </c>
      <c r="J41" s="35">
        <v>-6.3052452461917407E-3</v>
      </c>
      <c r="K41" s="33">
        <f t="shared" si="12"/>
        <v>2.6620180963742655E-2</v>
      </c>
      <c r="L41" s="34">
        <f t="shared" si="13"/>
        <v>9.187326559313428E-3</v>
      </c>
      <c r="M41" s="35">
        <f t="shared" si="14"/>
        <v>1.7432854404429224E-2</v>
      </c>
      <c r="N41" s="33">
        <v>7.7948756264981083E-3</v>
      </c>
      <c r="O41" s="34">
        <v>1.608352237763852E-3</v>
      </c>
      <c r="P41" s="35">
        <v>6.1865233887342559E-3</v>
      </c>
      <c r="Q41" s="33">
        <v>5.266198912319631E-3</v>
      </c>
      <c r="R41" s="34">
        <v>5.3562884527331078E-4</v>
      </c>
      <c r="S41" s="35">
        <v>4.7305700670463207E-3</v>
      </c>
      <c r="T41" s="33">
        <v>2.5286767141784773E-3</v>
      </c>
      <c r="U41" s="34">
        <v>1.0727233924905412E-3</v>
      </c>
      <c r="V41" s="35">
        <v>1.4559533216879353E-3</v>
      </c>
      <c r="W41" s="33">
        <f t="shared" si="15"/>
        <v>1.3061074538817739E-2</v>
      </c>
      <c r="X41" s="34">
        <f t="shared" si="16"/>
        <v>2.1439810830371627E-3</v>
      </c>
      <c r="Y41" s="35">
        <f t="shared" si="17"/>
        <v>1.0917093455780576E-2</v>
      </c>
      <c r="Z41" s="33">
        <v>6.735479895869716E-3</v>
      </c>
      <c r="AA41" s="34">
        <v>1.6056594365180456E-3</v>
      </c>
      <c r="AB41" s="35">
        <v>5.1298204593516706E-3</v>
      </c>
      <c r="AC41" s="33">
        <v>3.6606076479850226E-3</v>
      </c>
      <c r="AD41" s="34">
        <v>4.7141064847460145E-4</v>
      </c>
      <c r="AE41" s="35">
        <v>3.1891969995104211E-3</v>
      </c>
      <c r="AF41" s="33">
        <v>3.0748722478846934E-3</v>
      </c>
      <c r="AG41" s="34">
        <v>1.1342487880434441E-3</v>
      </c>
      <c r="AH41" s="35">
        <v>1.9406234598412495E-3</v>
      </c>
      <c r="AI41" s="33">
        <f t="shared" si="18"/>
        <v>1.0396087543854739E-2</v>
      </c>
      <c r="AJ41" s="34">
        <f t="shared" si="19"/>
        <v>2.0770700849926469E-3</v>
      </c>
      <c r="AK41" s="35">
        <f t="shared" si="20"/>
        <v>8.3190174588620922E-3</v>
      </c>
      <c r="AL41" s="33">
        <v>2.0378608536882125E-2</v>
      </c>
      <c r="AM41" s="34">
        <v>2.9281997952175782E-3</v>
      </c>
      <c r="AN41" s="35">
        <v>1.7450408741664546E-2</v>
      </c>
      <c r="AO41" s="33">
        <v>8.3066101214763505E-3</v>
      </c>
      <c r="AP41" s="34">
        <v>5.8082700289278423E-4</v>
      </c>
      <c r="AQ41" s="35">
        <v>7.7257831185835657E-3</v>
      </c>
      <c r="AR41" s="78">
        <v>1.2071998415405774E-2</v>
      </c>
      <c r="AS41" s="34">
        <v>2.3473727923247938E-3</v>
      </c>
      <c r="AT41" s="35">
        <v>9.7246256230809798E-3</v>
      </c>
      <c r="AU41" s="33">
        <f t="shared" si="21"/>
        <v>2.8685218658358477E-2</v>
      </c>
      <c r="AV41" s="34">
        <f t="shared" si="22"/>
        <v>3.5090267981103627E-3</v>
      </c>
      <c r="AW41" s="35">
        <f t="shared" si="23"/>
        <v>2.5176191860248113E-2</v>
      </c>
    </row>
    <row r="42" spans="1:49" x14ac:dyDescent="0.35">
      <c r="A42" s="65" t="s">
        <v>64</v>
      </c>
      <c r="B42" s="33">
        <v>9.8604124393073533E-3</v>
      </c>
      <c r="C42" s="34">
        <v>4.7388534771580443E-3</v>
      </c>
      <c r="D42" s="35">
        <v>5.121558962149309E-3</v>
      </c>
      <c r="E42" s="33">
        <v>1.520122939752915E-2</v>
      </c>
      <c r="F42" s="34">
        <v>5.9526894433012574E-3</v>
      </c>
      <c r="G42" s="35">
        <v>9.2485399542278929E-3</v>
      </c>
      <c r="H42" s="33">
        <v>-5.340816958221797E-3</v>
      </c>
      <c r="I42" s="34">
        <v>-1.2138359661432131E-3</v>
      </c>
      <c r="J42" s="35">
        <v>-4.1269809920785839E-3</v>
      </c>
      <c r="K42" s="33">
        <f t="shared" si="12"/>
        <v>2.5061641836836505E-2</v>
      </c>
      <c r="L42" s="34">
        <f t="shared" si="13"/>
        <v>1.0691542920459301E-2</v>
      </c>
      <c r="M42" s="35">
        <f t="shared" si="14"/>
        <v>1.4370098916377201E-2</v>
      </c>
      <c r="N42" s="33">
        <v>6.7170788664780434E-3</v>
      </c>
      <c r="O42" s="34">
        <v>1.553193815010813E-3</v>
      </c>
      <c r="P42" s="35">
        <v>5.1638850514672307E-3</v>
      </c>
      <c r="Q42" s="33">
        <v>4.9549787296929246E-3</v>
      </c>
      <c r="R42" s="34">
        <v>6.8739884558400655E-4</v>
      </c>
      <c r="S42" s="35">
        <v>4.2675798841089177E-3</v>
      </c>
      <c r="T42" s="33">
        <v>1.7621001367851188E-3</v>
      </c>
      <c r="U42" s="34">
        <v>8.6579496942680643E-4</v>
      </c>
      <c r="V42" s="35">
        <v>8.9630516735831299E-4</v>
      </c>
      <c r="W42" s="33">
        <f t="shared" si="15"/>
        <v>1.1672057596170968E-2</v>
      </c>
      <c r="X42" s="34">
        <f t="shared" si="16"/>
        <v>2.2405926605948197E-3</v>
      </c>
      <c r="Y42" s="35">
        <f t="shared" si="17"/>
        <v>9.4314649355761483E-3</v>
      </c>
      <c r="Z42" s="33">
        <v>5.1348050190637672E-3</v>
      </c>
      <c r="AA42" s="34">
        <v>1.2058679010584247E-3</v>
      </c>
      <c r="AB42" s="35">
        <v>3.928937118005342E-3</v>
      </c>
      <c r="AC42" s="33">
        <v>3.7505750457227337E-3</v>
      </c>
      <c r="AD42" s="34">
        <v>4.946329633404307E-4</v>
      </c>
      <c r="AE42" s="35">
        <v>3.2559420823823028E-3</v>
      </c>
      <c r="AF42" s="33">
        <v>1.3842299733410335E-3</v>
      </c>
      <c r="AG42" s="34">
        <v>7.1123493771799401E-4</v>
      </c>
      <c r="AH42" s="35">
        <v>6.7299503562303926E-4</v>
      </c>
      <c r="AI42" s="33">
        <f t="shared" si="18"/>
        <v>8.8853800647865008E-3</v>
      </c>
      <c r="AJ42" s="34">
        <f t="shared" si="19"/>
        <v>1.7005008643988554E-3</v>
      </c>
      <c r="AK42" s="35">
        <f t="shared" si="20"/>
        <v>7.1848792003876448E-3</v>
      </c>
      <c r="AL42" s="33">
        <v>1.3496301830305413E-2</v>
      </c>
      <c r="AM42" s="34">
        <v>1.8348683209141613E-3</v>
      </c>
      <c r="AN42" s="35">
        <v>1.1661433509391252E-2</v>
      </c>
      <c r="AO42" s="33">
        <v>1.0288747014955101E-2</v>
      </c>
      <c r="AP42" s="34">
        <v>6.9792077768315234E-4</v>
      </c>
      <c r="AQ42" s="35">
        <v>9.5908262372719488E-3</v>
      </c>
      <c r="AR42" s="78">
        <v>3.2075548153503129E-3</v>
      </c>
      <c r="AS42" s="34">
        <v>1.1369475432310089E-3</v>
      </c>
      <c r="AT42" s="35">
        <v>2.0706072721193031E-3</v>
      </c>
      <c r="AU42" s="33">
        <f t="shared" si="21"/>
        <v>2.3785048845260514E-2</v>
      </c>
      <c r="AV42" s="34">
        <f t="shared" si="22"/>
        <v>2.5327890985973136E-3</v>
      </c>
      <c r="AW42" s="35">
        <f t="shared" si="23"/>
        <v>2.1252259746663199E-2</v>
      </c>
    </row>
    <row r="43" spans="1:49" x14ac:dyDescent="0.35">
      <c r="A43" s="65" t="s">
        <v>65</v>
      </c>
      <c r="B43" s="33">
        <v>1.0653506810969805E-2</v>
      </c>
      <c r="C43" s="34">
        <v>5.4524403670624623E-3</v>
      </c>
      <c r="D43" s="35">
        <v>5.2010664439073439E-3</v>
      </c>
      <c r="E43" s="33">
        <v>1.7738328089934169E-2</v>
      </c>
      <c r="F43" s="34">
        <v>8.6516767297972457E-3</v>
      </c>
      <c r="G43" s="35">
        <v>9.0866513601369249E-3</v>
      </c>
      <c r="H43" s="33">
        <v>-7.0848212789643636E-3</v>
      </c>
      <c r="I43" s="34">
        <v>-3.1992363627347834E-3</v>
      </c>
      <c r="J43" s="35">
        <v>-3.885584916229581E-3</v>
      </c>
      <c r="K43" s="33">
        <f t="shared" si="12"/>
        <v>2.8391834900903974E-2</v>
      </c>
      <c r="L43" s="34">
        <f t="shared" si="13"/>
        <v>1.4104117096859707E-2</v>
      </c>
      <c r="M43" s="35">
        <f t="shared" si="14"/>
        <v>1.4287717804044269E-2</v>
      </c>
      <c r="N43" s="33">
        <v>7.338579184590811E-3</v>
      </c>
      <c r="O43" s="34">
        <v>1.736458775221513E-3</v>
      </c>
      <c r="P43" s="35">
        <v>5.6021204093692984E-3</v>
      </c>
      <c r="Q43" s="33">
        <v>5.988189342154341E-3</v>
      </c>
      <c r="R43" s="34">
        <v>5.8782196364413105E-4</v>
      </c>
      <c r="S43" s="35">
        <v>5.4003673785102098E-3</v>
      </c>
      <c r="T43" s="33">
        <v>1.35038984243647E-3</v>
      </c>
      <c r="U43" s="34">
        <v>1.1486368115773819E-3</v>
      </c>
      <c r="V43" s="35">
        <v>2.0175303085908855E-4</v>
      </c>
      <c r="W43" s="33">
        <f t="shared" si="15"/>
        <v>1.3326768526745152E-2</v>
      </c>
      <c r="X43" s="34">
        <f t="shared" si="16"/>
        <v>2.3242807388656442E-3</v>
      </c>
      <c r="Y43" s="35">
        <f t="shared" si="17"/>
        <v>1.1002487787879508E-2</v>
      </c>
      <c r="Z43" s="33">
        <v>5.8652780173112573E-3</v>
      </c>
      <c r="AA43" s="34">
        <v>1.1720679535812727E-3</v>
      </c>
      <c r="AB43" s="35">
        <v>4.6932100637299846E-3</v>
      </c>
      <c r="AC43" s="33">
        <v>3.580946013286547E-3</v>
      </c>
      <c r="AD43" s="34">
        <v>4.4679237201896609E-4</v>
      </c>
      <c r="AE43" s="35">
        <v>3.1341536412675809E-3</v>
      </c>
      <c r="AF43" s="33">
        <v>2.2843320040247103E-3</v>
      </c>
      <c r="AG43" s="34">
        <v>7.2527558156230661E-4</v>
      </c>
      <c r="AH43" s="35">
        <v>1.5590564224624037E-3</v>
      </c>
      <c r="AI43" s="33">
        <f t="shared" si="18"/>
        <v>9.4462240305978051E-3</v>
      </c>
      <c r="AJ43" s="34">
        <f t="shared" si="19"/>
        <v>1.6188603256002388E-3</v>
      </c>
      <c r="AK43" s="35">
        <f t="shared" si="20"/>
        <v>7.8273637049975659E-3</v>
      </c>
      <c r="AL43" s="33">
        <v>1.3275683188073876E-2</v>
      </c>
      <c r="AM43" s="34">
        <v>1.6835684212505202E-3</v>
      </c>
      <c r="AN43" s="35">
        <v>1.1592114766823355E-2</v>
      </c>
      <c r="AO43" s="33">
        <v>9.9821773470443621E-3</v>
      </c>
      <c r="AP43" s="34">
        <v>1.7872376018607595E-3</v>
      </c>
      <c r="AQ43" s="35">
        <v>8.1949397451836024E-3</v>
      </c>
      <c r="AR43" s="78">
        <v>3.2935058410295138E-3</v>
      </c>
      <c r="AS43" s="34">
        <v>-1.0366918061023925E-4</v>
      </c>
      <c r="AT43" s="35">
        <v>3.397175021639753E-3</v>
      </c>
      <c r="AU43" s="33">
        <f t="shared" si="21"/>
        <v>2.325786053511824E-2</v>
      </c>
      <c r="AV43" s="34">
        <f t="shared" si="22"/>
        <v>3.4708060231112797E-3</v>
      </c>
      <c r="AW43" s="35">
        <f t="shared" si="23"/>
        <v>1.9787054512006956E-2</v>
      </c>
    </row>
    <row r="44" spans="1:49" x14ac:dyDescent="0.35">
      <c r="A44" s="65" t="s">
        <v>66</v>
      </c>
      <c r="B44" s="33">
        <v>9.0901669794537666E-3</v>
      </c>
      <c r="C44" s="34">
        <v>3.12923663662661E-3</v>
      </c>
      <c r="D44" s="35">
        <v>5.9609303428271561E-3</v>
      </c>
      <c r="E44" s="33">
        <v>1.633997204018274E-2</v>
      </c>
      <c r="F44" s="34">
        <v>6.7222851734067557E-3</v>
      </c>
      <c r="G44" s="35">
        <v>9.6176868667759829E-3</v>
      </c>
      <c r="H44" s="33">
        <v>-7.2498050607289737E-3</v>
      </c>
      <c r="I44" s="34">
        <v>-3.5930485367801457E-3</v>
      </c>
      <c r="J44" s="35">
        <v>-3.6567565239488268E-3</v>
      </c>
      <c r="K44" s="33">
        <f t="shared" si="12"/>
        <v>2.5430139019636505E-2</v>
      </c>
      <c r="L44" s="34">
        <f t="shared" si="13"/>
        <v>9.8515218100333653E-3</v>
      </c>
      <c r="M44" s="35">
        <f t="shared" si="14"/>
        <v>1.557861720960314E-2</v>
      </c>
      <c r="N44" s="33">
        <v>7.2038847805886326E-3</v>
      </c>
      <c r="O44" s="34">
        <v>1.0738175843672481E-3</v>
      </c>
      <c r="P44" s="35">
        <v>6.130067196221385E-3</v>
      </c>
      <c r="Q44" s="33">
        <v>5.6749955129570123E-3</v>
      </c>
      <c r="R44" s="34">
        <v>7.3465619930098065E-4</v>
      </c>
      <c r="S44" s="35">
        <v>4.9403393136560319E-3</v>
      </c>
      <c r="T44" s="33">
        <v>1.5288892676316203E-3</v>
      </c>
      <c r="U44" s="34">
        <v>3.3916138506626743E-4</v>
      </c>
      <c r="V44" s="35">
        <v>1.1897278825653531E-3</v>
      </c>
      <c r="W44" s="33">
        <f t="shared" si="15"/>
        <v>1.2878880293545645E-2</v>
      </c>
      <c r="X44" s="34">
        <f t="shared" si="16"/>
        <v>1.8084737836682287E-3</v>
      </c>
      <c r="Y44" s="35">
        <f t="shared" si="17"/>
        <v>1.1070406509877416E-2</v>
      </c>
      <c r="Z44" s="33">
        <v>5.4981426868403157E-3</v>
      </c>
      <c r="AA44" s="34">
        <v>5.9447131435210875E-4</v>
      </c>
      <c r="AB44" s="35">
        <v>4.903671372488207E-3</v>
      </c>
      <c r="AC44" s="33">
        <v>4.815825364457656E-3</v>
      </c>
      <c r="AD44" s="34">
        <v>5.0375742265479926E-4</v>
      </c>
      <c r="AE44" s="35">
        <v>4.3120679418028563E-3</v>
      </c>
      <c r="AF44" s="33">
        <v>6.8231732238265962E-4</v>
      </c>
      <c r="AG44" s="34">
        <v>9.0713891697309494E-5</v>
      </c>
      <c r="AH44" s="35">
        <v>5.9160343068535067E-4</v>
      </c>
      <c r="AI44" s="33">
        <f t="shared" si="18"/>
        <v>1.0313968051297973E-2</v>
      </c>
      <c r="AJ44" s="34">
        <f t="shared" si="19"/>
        <v>1.0982287370069079E-3</v>
      </c>
      <c r="AK44" s="35">
        <f t="shared" si="20"/>
        <v>9.2157393142910625E-3</v>
      </c>
      <c r="AL44" s="33">
        <v>1.2346648883056616E-2</v>
      </c>
      <c r="AM44" s="34">
        <v>8.2936464324841631E-4</v>
      </c>
      <c r="AN44" s="35">
        <v>1.1517284239808199E-2</v>
      </c>
      <c r="AO44" s="33">
        <v>9.7915352433370316E-3</v>
      </c>
      <c r="AP44" s="34">
        <v>4.7265454145937249E-4</v>
      </c>
      <c r="AQ44" s="35">
        <v>9.3188807018776583E-3</v>
      </c>
      <c r="AR44" s="78">
        <v>2.5551136397195841E-3</v>
      </c>
      <c r="AS44" s="34">
        <v>3.5671010178904382E-4</v>
      </c>
      <c r="AT44" s="35">
        <v>2.1984035379305402E-3</v>
      </c>
      <c r="AU44" s="33">
        <f t="shared" si="21"/>
        <v>2.2138184126393647E-2</v>
      </c>
      <c r="AV44" s="34">
        <f t="shared" si="22"/>
        <v>1.3020191847077887E-3</v>
      </c>
      <c r="AW44" s="35">
        <f t="shared" si="23"/>
        <v>2.0836164941685859E-2</v>
      </c>
    </row>
    <row r="45" spans="1:49" x14ac:dyDescent="0.35">
      <c r="A45" s="65" t="s">
        <v>67</v>
      </c>
      <c r="B45" s="33">
        <v>5.6762355465321684E-3</v>
      </c>
      <c r="C45" s="34">
        <v>1.7927259187899946E-3</v>
      </c>
      <c r="D45" s="35">
        <v>3.8835096277421736E-3</v>
      </c>
      <c r="E45" s="33">
        <v>1.9420148275539652E-2</v>
      </c>
      <c r="F45" s="34">
        <v>9.1581608835347075E-3</v>
      </c>
      <c r="G45" s="35">
        <v>1.0261987392004944E-2</v>
      </c>
      <c r="H45" s="33">
        <v>-1.3743912729007483E-2</v>
      </c>
      <c r="I45" s="34">
        <v>-7.3654349647447126E-3</v>
      </c>
      <c r="J45" s="35">
        <v>-6.3784777642627707E-3</v>
      </c>
      <c r="K45" s="33">
        <f t="shared" si="12"/>
        <v>2.509638382207182E-2</v>
      </c>
      <c r="L45" s="34">
        <f t="shared" si="13"/>
        <v>1.0950886802324701E-2</v>
      </c>
      <c r="M45" s="35">
        <f t="shared" si="14"/>
        <v>1.4145497019747117E-2</v>
      </c>
      <c r="N45" s="33">
        <v>5.4715431959191799E-3</v>
      </c>
      <c r="O45" s="34">
        <v>1.0337254510732763E-3</v>
      </c>
      <c r="P45" s="35">
        <v>4.4378177448459039E-3</v>
      </c>
      <c r="Q45" s="33">
        <v>5.8524632413353645E-3</v>
      </c>
      <c r="R45" s="34">
        <v>8.0289488286571767E-4</v>
      </c>
      <c r="S45" s="35">
        <v>5.0495683584696471E-3</v>
      </c>
      <c r="T45" s="33">
        <v>-3.8092004541618457E-4</v>
      </c>
      <c r="U45" s="34">
        <v>2.308305682075586E-4</v>
      </c>
      <c r="V45" s="35">
        <v>-6.1175061362374328E-4</v>
      </c>
      <c r="W45" s="33">
        <f t="shared" si="15"/>
        <v>1.1324006437254544E-2</v>
      </c>
      <c r="X45" s="34">
        <f t="shared" si="16"/>
        <v>1.8366203339389938E-3</v>
      </c>
      <c r="Y45" s="35">
        <f t="shared" si="17"/>
        <v>9.487386103315551E-3</v>
      </c>
      <c r="Z45" s="33">
        <v>4.5754881474644312E-3</v>
      </c>
      <c r="AA45" s="34">
        <v>6.9108899922820438E-4</v>
      </c>
      <c r="AB45" s="35">
        <v>3.8843991482362269E-3</v>
      </c>
      <c r="AC45" s="33">
        <v>4.8050528595842993E-3</v>
      </c>
      <c r="AD45" s="34">
        <v>4.8058055307715757E-4</v>
      </c>
      <c r="AE45" s="35">
        <v>4.3244723065071419E-3</v>
      </c>
      <c r="AF45" s="33">
        <v>-2.2956471211986809E-4</v>
      </c>
      <c r="AG45" s="34">
        <v>2.1050844615104681E-4</v>
      </c>
      <c r="AH45" s="35">
        <v>-4.4007315827091506E-4</v>
      </c>
      <c r="AI45" s="33">
        <f t="shared" si="18"/>
        <v>9.3805410070487306E-3</v>
      </c>
      <c r="AJ45" s="34">
        <f t="shared" si="19"/>
        <v>1.171669552305362E-3</v>
      </c>
      <c r="AK45" s="35">
        <f t="shared" si="20"/>
        <v>8.2088714547433692E-3</v>
      </c>
      <c r="AL45" s="33">
        <v>2.3063692643846841E-2</v>
      </c>
      <c r="AM45" s="34">
        <v>3.0461971442218238E-3</v>
      </c>
      <c r="AN45" s="35">
        <v>2.0017495499625018E-2</v>
      </c>
      <c r="AO45" s="33">
        <v>1.0784614894589603E-2</v>
      </c>
      <c r="AP45" s="34">
        <v>8.4555765425371602E-4</v>
      </c>
      <c r="AQ45" s="35">
        <v>9.9390572403358877E-3</v>
      </c>
      <c r="AR45" s="78">
        <v>1.2279077749257237E-2</v>
      </c>
      <c r="AS45" s="34">
        <v>2.2006394899681076E-3</v>
      </c>
      <c r="AT45" s="35">
        <v>1.007843825928913E-2</v>
      </c>
      <c r="AU45" s="33">
        <f t="shared" si="21"/>
        <v>3.3848307538436442E-2</v>
      </c>
      <c r="AV45" s="34">
        <f t="shared" si="22"/>
        <v>3.8917547984755399E-3</v>
      </c>
      <c r="AW45" s="35">
        <f t="shared" si="23"/>
        <v>2.9956552739960906E-2</v>
      </c>
    </row>
    <row r="46" spans="1:49" x14ac:dyDescent="0.35">
      <c r="A46" s="65" t="s">
        <v>68</v>
      </c>
      <c r="B46" s="33">
        <v>8.8888776299421018E-3</v>
      </c>
      <c r="C46" s="34">
        <v>4.4018526094851459E-3</v>
      </c>
      <c r="D46" s="35">
        <v>4.487025020456956E-3</v>
      </c>
      <c r="E46" s="33">
        <v>1.6389390187789073E-2</v>
      </c>
      <c r="F46" s="34">
        <v>7.3961010411813712E-3</v>
      </c>
      <c r="G46" s="35">
        <v>8.9932891466077015E-3</v>
      </c>
      <c r="H46" s="33">
        <v>-7.5005125578469709E-3</v>
      </c>
      <c r="I46" s="34">
        <v>-2.9942484316962253E-3</v>
      </c>
      <c r="J46" s="35">
        <v>-4.5062641261507455E-3</v>
      </c>
      <c r="K46" s="33">
        <f t="shared" si="12"/>
        <v>2.5278267817731175E-2</v>
      </c>
      <c r="L46" s="34">
        <f t="shared" si="13"/>
        <v>1.1797953650666517E-2</v>
      </c>
      <c r="M46" s="35">
        <f t="shared" si="14"/>
        <v>1.3480314167064657E-2</v>
      </c>
      <c r="N46" s="33">
        <v>5.960733669944652E-3</v>
      </c>
      <c r="O46" s="34">
        <v>1.3116140490248703E-3</v>
      </c>
      <c r="P46" s="35">
        <v>4.6491196209197819E-3</v>
      </c>
      <c r="Q46" s="33">
        <v>5.9782268781466601E-3</v>
      </c>
      <c r="R46" s="34">
        <v>8.3868122845592451E-4</v>
      </c>
      <c r="S46" s="35">
        <v>5.1395456496907358E-3</v>
      </c>
      <c r="T46" s="33">
        <v>-1.7493208202008087E-5</v>
      </c>
      <c r="U46" s="34">
        <v>4.7293282056894582E-4</v>
      </c>
      <c r="V46" s="35">
        <v>-4.904260287709539E-4</v>
      </c>
      <c r="W46" s="33">
        <f t="shared" si="15"/>
        <v>1.1938960548091312E-2</v>
      </c>
      <c r="X46" s="34">
        <f t="shared" si="16"/>
        <v>2.1502952774807948E-3</v>
      </c>
      <c r="Y46" s="35">
        <f t="shared" si="17"/>
        <v>9.7886652706105186E-3</v>
      </c>
      <c r="Z46" s="33">
        <v>4.707624303536672E-3</v>
      </c>
      <c r="AA46" s="34">
        <v>9.2111497669552047E-4</v>
      </c>
      <c r="AB46" s="35">
        <v>3.7865093268411513E-3</v>
      </c>
      <c r="AC46" s="33">
        <v>4.8295290284042815E-3</v>
      </c>
      <c r="AD46" s="34">
        <v>4.3962383508841101E-4</v>
      </c>
      <c r="AE46" s="35">
        <v>4.3899051933158706E-3</v>
      </c>
      <c r="AF46" s="33">
        <v>-1.2190472486760945E-4</v>
      </c>
      <c r="AG46" s="34">
        <v>4.8149114160710946E-4</v>
      </c>
      <c r="AH46" s="35">
        <v>-6.0339586647471929E-4</v>
      </c>
      <c r="AI46" s="33">
        <f t="shared" si="18"/>
        <v>9.5371533319409535E-3</v>
      </c>
      <c r="AJ46" s="34">
        <f t="shared" si="19"/>
        <v>1.3607388117839315E-3</v>
      </c>
      <c r="AK46" s="35">
        <f t="shared" si="20"/>
        <v>8.1764145201570215E-3</v>
      </c>
      <c r="AL46" s="33">
        <v>2.0162856633368063E-2</v>
      </c>
      <c r="AM46" s="34">
        <v>2.1755252079013023E-3</v>
      </c>
      <c r="AN46" s="35">
        <v>1.7987331425466761E-2</v>
      </c>
      <c r="AO46" s="33">
        <v>1.3135516529079107E-2</v>
      </c>
      <c r="AP46" s="34">
        <v>1.179165472638243E-3</v>
      </c>
      <c r="AQ46" s="35">
        <v>1.1956351056440865E-2</v>
      </c>
      <c r="AR46" s="78">
        <v>7.0273401042889559E-3</v>
      </c>
      <c r="AS46" s="34">
        <v>9.9635973526305925E-4</v>
      </c>
      <c r="AT46" s="35">
        <v>6.0309803690258967E-3</v>
      </c>
      <c r="AU46" s="33">
        <f t="shared" si="21"/>
        <v>3.3298373162447173E-2</v>
      </c>
      <c r="AV46" s="34">
        <f t="shared" si="22"/>
        <v>3.3546906805395453E-3</v>
      </c>
      <c r="AW46" s="35">
        <f t="shared" si="23"/>
        <v>2.9943682481907624E-2</v>
      </c>
    </row>
    <row r="47" spans="1:49" x14ac:dyDescent="0.35">
      <c r="A47" s="65" t="s">
        <v>69</v>
      </c>
      <c r="B47" s="33">
        <v>6.223003243066785E-3</v>
      </c>
      <c r="C47" s="34">
        <v>4.221280829964048E-3</v>
      </c>
      <c r="D47" s="35">
        <v>2.001722413102737E-3</v>
      </c>
      <c r="E47" s="33">
        <v>1.0427797894745751E-2</v>
      </c>
      <c r="F47" s="34">
        <v>8.2124719542971715E-3</v>
      </c>
      <c r="G47" s="35">
        <v>2.215325940448579E-3</v>
      </c>
      <c r="H47" s="33">
        <v>-4.2047946516789655E-3</v>
      </c>
      <c r="I47" s="34">
        <v>-3.9911911243331235E-3</v>
      </c>
      <c r="J47" s="35">
        <v>-2.1360352734584205E-4</v>
      </c>
      <c r="K47" s="33">
        <f t="shared" si="12"/>
        <v>1.6650801137812535E-2</v>
      </c>
      <c r="L47" s="34">
        <f t="shared" si="13"/>
        <v>1.243375278426122E-2</v>
      </c>
      <c r="M47" s="35">
        <f t="shared" si="14"/>
        <v>4.217048353551316E-3</v>
      </c>
      <c r="N47" s="33">
        <v>2.7859252000587489E-3</v>
      </c>
      <c r="O47" s="34">
        <v>1.8129334853702573E-3</v>
      </c>
      <c r="P47" s="35">
        <v>9.7299171468849185E-4</v>
      </c>
      <c r="Q47" s="33">
        <v>1.4924257957286053E-3</v>
      </c>
      <c r="R47" s="34">
        <v>7.635865308810865E-4</v>
      </c>
      <c r="S47" s="35">
        <v>7.2883926484751871E-4</v>
      </c>
      <c r="T47" s="33">
        <v>1.2934994043301436E-3</v>
      </c>
      <c r="U47" s="34">
        <v>1.0493469544891709E-3</v>
      </c>
      <c r="V47" s="35">
        <v>2.4415244984097315E-4</v>
      </c>
      <c r="W47" s="33">
        <f t="shared" si="15"/>
        <v>4.2783509957873538E-3</v>
      </c>
      <c r="X47" s="34">
        <f t="shared" si="16"/>
        <v>2.5765200162513437E-3</v>
      </c>
      <c r="Y47" s="35">
        <f t="shared" si="17"/>
        <v>1.7018309795360106E-3</v>
      </c>
      <c r="Z47" s="33">
        <v>2.0517612068210182E-3</v>
      </c>
      <c r="AA47" s="34">
        <v>1.2050611270285978E-3</v>
      </c>
      <c r="AB47" s="35">
        <v>8.4670007979242032E-4</v>
      </c>
      <c r="AC47" s="33">
        <v>4.8379936027484325E-4</v>
      </c>
      <c r="AD47" s="34">
        <v>2.70639560294852E-4</v>
      </c>
      <c r="AE47" s="35">
        <v>2.1315979997999125E-4</v>
      </c>
      <c r="AF47" s="33">
        <v>1.5679618465461751E-3</v>
      </c>
      <c r="AG47" s="34">
        <v>9.3442156673374582E-4</v>
      </c>
      <c r="AH47" s="35">
        <v>6.3354027981242901E-4</v>
      </c>
      <c r="AI47" s="33">
        <f t="shared" si="18"/>
        <v>2.5355605670958617E-3</v>
      </c>
      <c r="AJ47" s="34">
        <f t="shared" si="19"/>
        <v>1.4757006873234498E-3</v>
      </c>
      <c r="AK47" s="35">
        <f t="shared" si="20"/>
        <v>1.0598598797724116E-3</v>
      </c>
      <c r="AL47" s="33">
        <v>5.5615081392057395E-3</v>
      </c>
      <c r="AM47" s="34">
        <v>1.7431658903087519E-3</v>
      </c>
      <c r="AN47" s="35">
        <v>3.8183422488969874E-3</v>
      </c>
      <c r="AO47" s="33">
        <v>1.2850685843789739E-3</v>
      </c>
      <c r="AP47" s="34">
        <v>4.9325416645490047E-4</v>
      </c>
      <c r="AQ47" s="35">
        <v>7.9181441792407345E-4</v>
      </c>
      <c r="AR47" s="78">
        <v>4.2764395548267661E-3</v>
      </c>
      <c r="AS47" s="34">
        <v>1.2499117238538515E-3</v>
      </c>
      <c r="AT47" s="35">
        <v>3.026527830972914E-3</v>
      </c>
      <c r="AU47" s="33">
        <f t="shared" si="21"/>
        <v>6.846576723584713E-3</v>
      </c>
      <c r="AV47" s="34">
        <f t="shared" si="22"/>
        <v>2.2364200567636522E-3</v>
      </c>
      <c r="AW47" s="35">
        <f t="shared" si="23"/>
        <v>4.6101566668210608E-3</v>
      </c>
    </row>
    <row r="48" spans="1:49" x14ac:dyDescent="0.35">
      <c r="A48" s="65" t="s">
        <v>70</v>
      </c>
      <c r="B48" s="33">
        <v>1.3325049039643459E-2</v>
      </c>
      <c r="C48" s="34">
        <v>3.6161463326222121E-3</v>
      </c>
      <c r="D48" s="35">
        <v>9.7089027070212473E-3</v>
      </c>
      <c r="E48" s="33">
        <v>2.0720990119902739E-2</v>
      </c>
      <c r="F48" s="34">
        <v>7.9210154749453643E-3</v>
      </c>
      <c r="G48" s="35">
        <v>1.2799974644957374E-2</v>
      </c>
      <c r="H48" s="33">
        <v>-7.3959410802592798E-3</v>
      </c>
      <c r="I48" s="34">
        <v>-4.3048691423231526E-3</v>
      </c>
      <c r="J48" s="35">
        <v>-3.0910719379361271E-3</v>
      </c>
      <c r="K48" s="33">
        <f t="shared" si="12"/>
        <v>3.4046039159546196E-2</v>
      </c>
      <c r="L48" s="34">
        <f t="shared" si="13"/>
        <v>1.1537161807567576E-2</v>
      </c>
      <c r="M48" s="35">
        <f t="shared" si="14"/>
        <v>2.2508877351978623E-2</v>
      </c>
      <c r="N48" s="33">
        <v>1.2426234730892856E-2</v>
      </c>
      <c r="O48" s="34">
        <v>1.1946574400654403E-3</v>
      </c>
      <c r="P48" s="35">
        <v>1.1231577290827416E-2</v>
      </c>
      <c r="Q48" s="33">
        <v>7.3919279038692646E-3</v>
      </c>
      <c r="R48" s="34">
        <v>1.3674641294062111E-3</v>
      </c>
      <c r="S48" s="35">
        <v>6.0244637744630535E-3</v>
      </c>
      <c r="T48" s="33">
        <v>5.0343068270235916E-3</v>
      </c>
      <c r="U48" s="34">
        <v>-1.7280668934077084E-4</v>
      </c>
      <c r="V48" s="35">
        <v>5.2071135163643621E-3</v>
      </c>
      <c r="W48" s="33">
        <f t="shared" si="15"/>
        <v>1.9818162634762122E-2</v>
      </c>
      <c r="X48" s="34">
        <f t="shared" si="16"/>
        <v>2.5621215694716514E-3</v>
      </c>
      <c r="Y48" s="35">
        <f t="shared" si="17"/>
        <v>1.7256041065290467E-2</v>
      </c>
      <c r="Z48" s="33">
        <v>9.0418922106098535E-3</v>
      </c>
      <c r="AA48" s="34">
        <v>8.1189645428662795E-4</v>
      </c>
      <c r="AB48" s="35">
        <v>8.2299957563232249E-3</v>
      </c>
      <c r="AC48" s="33">
        <v>5.6226659263213753E-3</v>
      </c>
      <c r="AD48" s="34">
        <v>9.2992500093640792E-4</v>
      </c>
      <c r="AE48" s="35">
        <v>4.6927409253849674E-3</v>
      </c>
      <c r="AF48" s="33">
        <v>3.4192262842884782E-3</v>
      </c>
      <c r="AG48" s="34">
        <v>-1.1802854664977997E-4</v>
      </c>
      <c r="AH48" s="35">
        <v>3.5372548309382575E-3</v>
      </c>
      <c r="AI48" s="33">
        <f t="shared" si="18"/>
        <v>1.4664558136931228E-2</v>
      </c>
      <c r="AJ48" s="34">
        <f t="shared" si="19"/>
        <v>1.7418214552230359E-3</v>
      </c>
      <c r="AK48" s="35">
        <f t="shared" si="20"/>
        <v>1.2922736681708192E-2</v>
      </c>
      <c r="AL48" s="33">
        <v>2.465503490365838E-2</v>
      </c>
      <c r="AM48" s="34">
        <v>7.3050100494052883E-4</v>
      </c>
      <c r="AN48" s="35">
        <v>2.3924533898717851E-2</v>
      </c>
      <c r="AO48" s="33">
        <v>3.0628081999415246E-2</v>
      </c>
      <c r="AP48" s="34">
        <v>1.41980692574087E-3</v>
      </c>
      <c r="AQ48" s="35">
        <v>2.9208275073674378E-2</v>
      </c>
      <c r="AR48" s="78">
        <v>-5.9730470957568664E-3</v>
      </c>
      <c r="AS48" s="34">
        <v>-6.8930592080034122E-4</v>
      </c>
      <c r="AT48" s="35">
        <v>-5.2837411749565265E-3</v>
      </c>
      <c r="AU48" s="33">
        <f t="shared" si="21"/>
        <v>5.5283116903073623E-2</v>
      </c>
      <c r="AV48" s="34">
        <f t="shared" si="22"/>
        <v>2.1503079306813989E-3</v>
      </c>
      <c r="AW48" s="35">
        <f t="shared" si="23"/>
        <v>5.3132808972392226E-2</v>
      </c>
    </row>
    <row r="49" spans="1:49" x14ac:dyDescent="0.35">
      <c r="A49" s="65" t="s">
        <v>71</v>
      </c>
      <c r="B49" s="33">
        <v>6.194605004634755E-3</v>
      </c>
      <c r="C49" s="34">
        <v>1.9862934440070018E-3</v>
      </c>
      <c r="D49" s="35">
        <v>4.2083115606277527E-3</v>
      </c>
      <c r="E49" s="33">
        <v>2.3209228479096733E-2</v>
      </c>
      <c r="F49" s="34">
        <v>8.0415531329258473E-3</v>
      </c>
      <c r="G49" s="35">
        <v>1.5167675346170887E-2</v>
      </c>
      <c r="H49" s="33">
        <v>-1.7014623474461976E-2</v>
      </c>
      <c r="I49" s="34">
        <v>-6.0552596889188459E-3</v>
      </c>
      <c r="J49" s="35">
        <v>-1.0959363785543134E-2</v>
      </c>
      <c r="K49" s="33">
        <f t="shared" si="12"/>
        <v>2.940383348373149E-2</v>
      </c>
      <c r="L49" s="34">
        <f t="shared" si="13"/>
        <v>1.0027846576932849E-2</v>
      </c>
      <c r="M49" s="35">
        <f t="shared" si="14"/>
        <v>1.9375986906798641E-2</v>
      </c>
      <c r="N49" s="33">
        <v>6.0315626826464063E-3</v>
      </c>
      <c r="O49" s="34">
        <v>1.1255213125166376E-3</v>
      </c>
      <c r="P49" s="35">
        <v>4.9060413701297687E-3</v>
      </c>
      <c r="Q49" s="33">
        <v>7.7575004051842139E-3</v>
      </c>
      <c r="R49" s="34">
        <v>6.7946408787887742E-4</v>
      </c>
      <c r="S49" s="35">
        <v>7.0780363173053367E-3</v>
      </c>
      <c r="T49" s="33">
        <v>-1.7259377225378077E-3</v>
      </c>
      <c r="U49" s="34">
        <v>4.4605722463776014E-4</v>
      </c>
      <c r="V49" s="35">
        <v>-2.171994947175568E-3</v>
      </c>
      <c r="W49" s="33">
        <f t="shared" si="15"/>
        <v>1.378906308783062E-2</v>
      </c>
      <c r="X49" s="34">
        <f t="shared" si="16"/>
        <v>1.804985400395515E-3</v>
      </c>
      <c r="Y49" s="35">
        <f t="shared" si="17"/>
        <v>1.1984077687435105E-2</v>
      </c>
      <c r="Z49" s="33">
        <v>4.8715509828981983E-3</v>
      </c>
      <c r="AA49" s="34">
        <v>7.5885770743399316E-4</v>
      </c>
      <c r="AB49" s="35">
        <v>4.112693275464205E-3</v>
      </c>
      <c r="AC49" s="33">
        <v>4.7623717831962644E-3</v>
      </c>
      <c r="AD49" s="34">
        <v>4.6048299341967005E-4</v>
      </c>
      <c r="AE49" s="35">
        <v>4.3018887897765942E-3</v>
      </c>
      <c r="AF49" s="33">
        <v>1.0917919970193386E-4</v>
      </c>
      <c r="AG49" s="34">
        <v>2.983747140143231E-4</v>
      </c>
      <c r="AH49" s="35">
        <v>-1.8919551431238919E-4</v>
      </c>
      <c r="AI49" s="33">
        <f t="shared" si="18"/>
        <v>9.6339227660944618E-3</v>
      </c>
      <c r="AJ49" s="34">
        <f t="shared" si="19"/>
        <v>1.2193407008536633E-3</v>
      </c>
      <c r="AK49" s="35">
        <f t="shared" si="20"/>
        <v>8.4145820652407992E-3</v>
      </c>
      <c r="AL49" s="33">
        <v>2.7449678023413675E-2</v>
      </c>
      <c r="AM49" s="34">
        <v>3.9845564707443161E-4</v>
      </c>
      <c r="AN49" s="35">
        <v>2.7051222376339244E-2</v>
      </c>
      <c r="AO49" s="33">
        <v>1.7375475259028168E-2</v>
      </c>
      <c r="AP49" s="34">
        <v>7.5176590263713078E-4</v>
      </c>
      <c r="AQ49" s="35">
        <v>1.6623709356391039E-2</v>
      </c>
      <c r="AR49" s="78">
        <v>1.0074202764385507E-2</v>
      </c>
      <c r="AS49" s="34">
        <v>-3.5331025556269917E-4</v>
      </c>
      <c r="AT49" s="35">
        <v>1.0427513019948206E-2</v>
      </c>
      <c r="AU49" s="33">
        <f t="shared" si="21"/>
        <v>4.482515328244184E-2</v>
      </c>
      <c r="AV49" s="34">
        <f t="shared" si="22"/>
        <v>1.1502215497115624E-3</v>
      </c>
      <c r="AW49" s="35">
        <f t="shared" si="23"/>
        <v>4.3674931732730279E-2</v>
      </c>
    </row>
    <row r="50" spans="1:49" x14ac:dyDescent="0.35">
      <c r="A50" s="65" t="s">
        <v>72</v>
      </c>
      <c r="B50" s="33">
        <v>8.0801377741396181E-3</v>
      </c>
      <c r="C50" s="34">
        <v>3.2650118784540239E-3</v>
      </c>
      <c r="D50" s="35">
        <v>4.8151258956855934E-3</v>
      </c>
      <c r="E50" s="33">
        <v>2.2734405018077039E-2</v>
      </c>
      <c r="F50" s="34">
        <v>4.9500014539750944E-3</v>
      </c>
      <c r="G50" s="35">
        <v>1.7784403564101943E-2</v>
      </c>
      <c r="H50" s="33">
        <v>-1.4654267243937421E-2</v>
      </c>
      <c r="I50" s="34">
        <v>-1.6849895755210705E-3</v>
      </c>
      <c r="J50" s="35">
        <v>-1.296927766841635E-2</v>
      </c>
      <c r="K50" s="33">
        <f t="shared" si="12"/>
        <v>3.0814542792216657E-2</v>
      </c>
      <c r="L50" s="34">
        <f t="shared" si="13"/>
        <v>8.2150133324291191E-3</v>
      </c>
      <c r="M50" s="35">
        <f t="shared" si="14"/>
        <v>2.2599529459787535E-2</v>
      </c>
      <c r="N50" s="33">
        <v>6.2098969976657464E-3</v>
      </c>
      <c r="O50" s="34">
        <v>1.3540886266104396E-3</v>
      </c>
      <c r="P50" s="35">
        <v>4.8558083710553068E-3</v>
      </c>
      <c r="Q50" s="33">
        <v>7.9523609294442962E-3</v>
      </c>
      <c r="R50" s="34">
        <v>6.9722339763386514E-4</v>
      </c>
      <c r="S50" s="35">
        <v>7.2551375318104308E-3</v>
      </c>
      <c r="T50" s="33">
        <v>-1.7424639317785498E-3</v>
      </c>
      <c r="U50" s="34">
        <v>6.5686522897657443E-4</v>
      </c>
      <c r="V50" s="35">
        <v>-2.399329160755124E-3</v>
      </c>
      <c r="W50" s="33">
        <f t="shared" si="15"/>
        <v>1.4162257927110043E-2</v>
      </c>
      <c r="X50" s="34">
        <f t="shared" si="16"/>
        <v>2.0513120242443049E-3</v>
      </c>
      <c r="Y50" s="35">
        <f t="shared" si="17"/>
        <v>1.2110945902865738E-2</v>
      </c>
      <c r="Z50" s="33">
        <v>4.2357339368993552E-3</v>
      </c>
      <c r="AA50" s="34">
        <v>8.196671986137544E-4</v>
      </c>
      <c r="AB50" s="35">
        <v>3.4160667382856003E-3</v>
      </c>
      <c r="AC50" s="33">
        <v>6.5497704322867957E-3</v>
      </c>
      <c r="AD50" s="34">
        <v>5.9823778218602694E-4</v>
      </c>
      <c r="AE50" s="35">
        <v>5.9515326501007691E-3</v>
      </c>
      <c r="AF50" s="33">
        <v>-2.3140364953874405E-3</v>
      </c>
      <c r="AG50" s="34">
        <v>2.2142941642772746E-4</v>
      </c>
      <c r="AH50" s="35">
        <v>-2.5354659118151687E-3</v>
      </c>
      <c r="AI50" s="33">
        <f t="shared" si="18"/>
        <v>1.0785504369186152E-2</v>
      </c>
      <c r="AJ50" s="34">
        <f t="shared" si="19"/>
        <v>1.4179049807997814E-3</v>
      </c>
      <c r="AK50" s="35">
        <f t="shared" si="20"/>
        <v>9.367599388386369E-3</v>
      </c>
      <c r="AL50" s="33">
        <v>1.0391147406877761E-2</v>
      </c>
      <c r="AM50" s="34">
        <v>8.5653006159269111E-4</v>
      </c>
      <c r="AN50" s="35">
        <v>9.5346173452850701E-3</v>
      </c>
      <c r="AO50" s="33">
        <v>3.3303272503363505E-2</v>
      </c>
      <c r="AP50" s="34">
        <v>1.2243299075614161E-3</v>
      </c>
      <c r="AQ50" s="35">
        <v>3.2078942595802087E-2</v>
      </c>
      <c r="AR50" s="78">
        <v>-2.2912125096485745E-2</v>
      </c>
      <c r="AS50" s="34">
        <v>-3.6779984596872501E-4</v>
      </c>
      <c r="AT50" s="35">
        <v>-2.2544325250517017E-2</v>
      </c>
      <c r="AU50" s="33">
        <f t="shared" si="21"/>
        <v>4.3694419910241269E-2</v>
      </c>
      <c r="AV50" s="34">
        <f t="shared" si="22"/>
        <v>2.0808599691541072E-3</v>
      </c>
      <c r="AW50" s="35">
        <f t="shared" si="23"/>
        <v>4.1613559941087161E-2</v>
      </c>
    </row>
    <row r="51" spans="1:49" x14ac:dyDescent="0.35">
      <c r="A51" s="65" t="s">
        <v>73</v>
      </c>
      <c r="B51" s="33">
        <v>1.4063752122363635E-2</v>
      </c>
      <c r="C51" s="34">
        <v>9.0284585896269736E-3</v>
      </c>
      <c r="D51" s="35">
        <v>5.0352935327366609E-3</v>
      </c>
      <c r="E51" s="33">
        <v>1.0389700839727314E-2</v>
      </c>
      <c r="F51" s="34">
        <v>8.7406470492151708E-3</v>
      </c>
      <c r="G51" s="35">
        <v>1.649053790512142E-3</v>
      </c>
      <c r="H51" s="33">
        <v>3.6740512826363217E-3</v>
      </c>
      <c r="I51" s="34">
        <v>2.8781154041180278E-4</v>
      </c>
      <c r="J51" s="35">
        <v>3.3862397422245189E-3</v>
      </c>
      <c r="K51" s="33">
        <f t="shared" si="12"/>
        <v>2.4453452962090949E-2</v>
      </c>
      <c r="L51" s="34">
        <f t="shared" si="13"/>
        <v>1.7769105638842146E-2</v>
      </c>
      <c r="M51" s="35">
        <f t="shared" si="14"/>
        <v>6.6843473232488029E-3</v>
      </c>
      <c r="N51" s="33">
        <v>4.8583954193247587E-3</v>
      </c>
      <c r="O51" s="34">
        <v>2.916987919485583E-3</v>
      </c>
      <c r="P51" s="35">
        <v>1.9414074998391755E-3</v>
      </c>
      <c r="Q51" s="33">
        <v>1.2707509779131228E-3</v>
      </c>
      <c r="R51" s="34">
        <v>7.9843583195228507E-4</v>
      </c>
      <c r="S51" s="35">
        <v>4.7231514596083772E-4</v>
      </c>
      <c r="T51" s="33">
        <v>3.5876444414116356E-3</v>
      </c>
      <c r="U51" s="34">
        <v>2.118552087533298E-3</v>
      </c>
      <c r="V51" s="35">
        <v>1.4690923538783378E-3</v>
      </c>
      <c r="W51" s="33">
        <f t="shared" si="15"/>
        <v>6.1291463972378817E-3</v>
      </c>
      <c r="X51" s="34">
        <f t="shared" si="16"/>
        <v>3.7154237514378679E-3</v>
      </c>
      <c r="Y51" s="35">
        <f t="shared" si="17"/>
        <v>2.4137226458000134E-3</v>
      </c>
      <c r="Z51" s="33">
        <v>3.1764901280536008E-3</v>
      </c>
      <c r="AA51" s="34">
        <v>1.9536255821150377E-3</v>
      </c>
      <c r="AB51" s="35">
        <v>1.2228645459385632E-3</v>
      </c>
      <c r="AC51" s="33">
        <v>5.4625743062743657E-4</v>
      </c>
      <c r="AD51" s="34">
        <v>3.8696462308853466E-4</v>
      </c>
      <c r="AE51" s="35">
        <v>1.5929280753890188E-4</v>
      </c>
      <c r="AF51" s="33">
        <v>2.6302326974261643E-3</v>
      </c>
      <c r="AG51" s="34">
        <v>1.5666609590265031E-3</v>
      </c>
      <c r="AH51" s="35">
        <v>1.0635717383996612E-3</v>
      </c>
      <c r="AI51" s="33">
        <f t="shared" si="18"/>
        <v>3.7227475586810374E-3</v>
      </c>
      <c r="AJ51" s="34">
        <f t="shared" si="19"/>
        <v>2.3405902052035725E-3</v>
      </c>
      <c r="AK51" s="35">
        <f t="shared" si="20"/>
        <v>1.3821573534774651E-3</v>
      </c>
      <c r="AL51" s="33">
        <v>1.5003241664970393E-2</v>
      </c>
      <c r="AM51" s="34">
        <v>2.5431216439665617E-3</v>
      </c>
      <c r="AN51" s="35">
        <v>1.2460120021003832E-2</v>
      </c>
      <c r="AO51" s="33">
        <v>2.042708429832416E-3</v>
      </c>
      <c r="AP51" s="34">
        <v>6.1019990155817172E-4</v>
      </c>
      <c r="AQ51" s="35">
        <v>1.4325085282742443E-3</v>
      </c>
      <c r="AR51" s="78">
        <v>1.2960533235137978E-2</v>
      </c>
      <c r="AS51" s="34">
        <v>1.93292174240839E-3</v>
      </c>
      <c r="AT51" s="35">
        <v>1.1027611492729588E-2</v>
      </c>
      <c r="AU51" s="33">
        <f t="shared" si="21"/>
        <v>1.7045950094802809E-2</v>
      </c>
      <c r="AV51" s="34">
        <f t="shared" si="22"/>
        <v>3.1533215455247336E-3</v>
      </c>
      <c r="AW51" s="35">
        <f t="shared" si="23"/>
        <v>1.3892628549278077E-2</v>
      </c>
    </row>
    <row r="52" spans="1:49" x14ac:dyDescent="0.35">
      <c r="A52" s="65" t="s">
        <v>74</v>
      </c>
      <c r="B52" s="33">
        <v>5.9078959581929805E-3</v>
      </c>
      <c r="C52" s="34">
        <v>3.1072096146050219E-3</v>
      </c>
      <c r="D52" s="35">
        <v>2.8006863435879586E-3</v>
      </c>
      <c r="E52" s="33">
        <v>1.2663280176368013E-2</v>
      </c>
      <c r="F52" s="34">
        <v>9.035776018163421E-3</v>
      </c>
      <c r="G52" s="35">
        <v>3.6275041582045928E-3</v>
      </c>
      <c r="H52" s="33">
        <v>-6.7553842181750324E-3</v>
      </c>
      <c r="I52" s="34">
        <v>-5.9285664035583991E-3</v>
      </c>
      <c r="J52" s="35">
        <v>-8.2681781461663422E-4</v>
      </c>
      <c r="K52" s="33">
        <f t="shared" si="12"/>
        <v>1.8571176134560993E-2</v>
      </c>
      <c r="L52" s="34">
        <f t="shared" si="13"/>
        <v>1.2142985632768444E-2</v>
      </c>
      <c r="M52" s="35">
        <f t="shared" si="14"/>
        <v>6.4281905017925514E-3</v>
      </c>
      <c r="N52" s="33">
        <v>3.2784739713335202E-3</v>
      </c>
      <c r="O52" s="34">
        <v>9.3271409625791783E-4</v>
      </c>
      <c r="P52" s="35">
        <v>2.3457598750756025E-3</v>
      </c>
      <c r="Q52" s="33">
        <v>2.5616865274312533E-3</v>
      </c>
      <c r="R52" s="34">
        <v>2.102590635751171E-3</v>
      </c>
      <c r="S52" s="35">
        <v>4.5909589168008228E-4</v>
      </c>
      <c r="T52" s="33">
        <v>7.1678744390226692E-4</v>
      </c>
      <c r="U52" s="34">
        <v>-1.1698765394932533E-3</v>
      </c>
      <c r="V52" s="35">
        <v>1.8866639833955202E-3</v>
      </c>
      <c r="W52" s="33">
        <f t="shared" si="15"/>
        <v>5.840160498764773E-3</v>
      </c>
      <c r="X52" s="34">
        <f t="shared" si="16"/>
        <v>3.0353047320090887E-3</v>
      </c>
      <c r="Y52" s="35">
        <f t="shared" si="17"/>
        <v>2.8048557667556847E-3</v>
      </c>
      <c r="Z52" s="33">
        <v>2.6706922094010105E-3</v>
      </c>
      <c r="AA52" s="34">
        <v>7.5113218389403428E-4</v>
      </c>
      <c r="AB52" s="35">
        <v>1.9195600255069764E-3</v>
      </c>
      <c r="AC52" s="33">
        <v>1.3655214215245481E-3</v>
      </c>
      <c r="AD52" s="34">
        <v>1.1826321476589201E-3</v>
      </c>
      <c r="AE52" s="35">
        <v>1.8288927386562805E-4</v>
      </c>
      <c r="AF52" s="33">
        <v>1.3051707878764625E-3</v>
      </c>
      <c r="AG52" s="34">
        <v>-4.3149996376488583E-4</v>
      </c>
      <c r="AH52" s="35">
        <v>1.7366707516413484E-3</v>
      </c>
      <c r="AI52" s="33">
        <f t="shared" si="18"/>
        <v>4.0362136309255586E-3</v>
      </c>
      <c r="AJ52" s="34">
        <f t="shared" si="19"/>
        <v>1.9337643315529545E-3</v>
      </c>
      <c r="AK52" s="35">
        <f t="shared" si="20"/>
        <v>2.1024492993726046E-3</v>
      </c>
      <c r="AL52" s="33">
        <v>1.0181342700543161E-2</v>
      </c>
      <c r="AM52" s="34">
        <v>1.8182571761691177E-3</v>
      </c>
      <c r="AN52" s="35">
        <v>8.3630855243740435E-3</v>
      </c>
      <c r="AO52" s="33">
        <v>8.9548962755284858E-3</v>
      </c>
      <c r="AP52" s="34">
        <v>1.4579554131073308E-3</v>
      </c>
      <c r="AQ52" s="35">
        <v>7.496940862421155E-3</v>
      </c>
      <c r="AR52" s="78">
        <v>1.2264464250146753E-3</v>
      </c>
      <c r="AS52" s="34">
        <v>3.6030176306178687E-4</v>
      </c>
      <c r="AT52" s="35">
        <v>8.6614466195288845E-4</v>
      </c>
      <c r="AU52" s="33">
        <f t="shared" si="21"/>
        <v>1.9136238976071647E-2</v>
      </c>
      <c r="AV52" s="34">
        <f t="shared" si="22"/>
        <v>3.2762125892764485E-3</v>
      </c>
      <c r="AW52" s="35">
        <f t="shared" si="23"/>
        <v>1.5860026386795199E-2</v>
      </c>
    </row>
    <row r="53" spans="1:49" x14ac:dyDescent="0.35">
      <c r="A53" s="65" t="s">
        <v>75</v>
      </c>
      <c r="B53" s="33">
        <v>3.5794684256816927E-3</v>
      </c>
      <c r="C53" s="34">
        <v>2.7284428869861726E-3</v>
      </c>
      <c r="D53" s="35">
        <v>8.5102553869552031E-4</v>
      </c>
      <c r="E53" s="33">
        <v>9.0531332897643355E-3</v>
      </c>
      <c r="F53" s="34">
        <v>6.8930555310712984E-3</v>
      </c>
      <c r="G53" s="35">
        <v>2.160077758693037E-3</v>
      </c>
      <c r="H53" s="33">
        <v>-5.4736648640826427E-3</v>
      </c>
      <c r="I53" s="34">
        <v>-4.1646126440851253E-3</v>
      </c>
      <c r="J53" s="35">
        <v>-1.3090522199975167E-3</v>
      </c>
      <c r="K53" s="33">
        <f t="shared" si="12"/>
        <v>1.2632601715446029E-2</v>
      </c>
      <c r="L53" s="34">
        <f t="shared" si="13"/>
        <v>9.6214984180574715E-3</v>
      </c>
      <c r="M53" s="35">
        <f t="shared" si="14"/>
        <v>3.0111032973885576E-3</v>
      </c>
      <c r="N53" s="33">
        <v>2.151334224395055E-3</v>
      </c>
      <c r="O53" s="34">
        <v>1.3875670340579422E-3</v>
      </c>
      <c r="P53" s="35">
        <v>7.6376719033711276E-4</v>
      </c>
      <c r="Q53" s="33">
        <v>1.5312512677239758E-3</v>
      </c>
      <c r="R53" s="34">
        <v>7.3994371429443248E-4</v>
      </c>
      <c r="S53" s="35">
        <v>7.9130755342954329E-4</v>
      </c>
      <c r="T53" s="33">
        <v>6.2008295667107926E-4</v>
      </c>
      <c r="U53" s="34">
        <v>6.4762331976350967E-4</v>
      </c>
      <c r="V53" s="35">
        <v>-2.7540363092430522E-5</v>
      </c>
      <c r="W53" s="33">
        <f t="shared" si="15"/>
        <v>3.6825854921190308E-3</v>
      </c>
      <c r="X53" s="34">
        <f t="shared" si="16"/>
        <v>2.1275107483523749E-3</v>
      </c>
      <c r="Y53" s="35">
        <f t="shared" si="17"/>
        <v>1.5550747437666559E-3</v>
      </c>
      <c r="Z53" s="33">
        <v>1.9470116334316789E-3</v>
      </c>
      <c r="AA53" s="34">
        <v>1.0997029817859084E-3</v>
      </c>
      <c r="AB53" s="35">
        <v>8.473086516457704E-4</v>
      </c>
      <c r="AC53" s="33">
        <v>1.1038446559270578E-3</v>
      </c>
      <c r="AD53" s="34">
        <v>5.6956869171876853E-4</v>
      </c>
      <c r="AE53" s="35">
        <v>5.3427596420828924E-4</v>
      </c>
      <c r="AF53" s="33">
        <v>8.4316697750462109E-4</v>
      </c>
      <c r="AG53" s="34">
        <v>5.3013429006713983E-4</v>
      </c>
      <c r="AH53" s="35">
        <v>3.1303268743748116E-4</v>
      </c>
      <c r="AI53" s="33">
        <f t="shared" si="18"/>
        <v>3.0508562893587369E-3</v>
      </c>
      <c r="AJ53" s="34">
        <f t="shared" si="19"/>
        <v>1.6692716735046769E-3</v>
      </c>
      <c r="AK53" s="35">
        <f t="shared" si="20"/>
        <v>1.3815846158540595E-3</v>
      </c>
      <c r="AL53" s="33">
        <v>4.7595269655907593E-3</v>
      </c>
      <c r="AM53" s="34">
        <v>9.5166468043302521E-4</v>
      </c>
      <c r="AN53" s="35">
        <v>3.8078622851577342E-3</v>
      </c>
      <c r="AO53" s="33">
        <v>2.5838736802130564E-3</v>
      </c>
      <c r="AP53" s="34">
        <v>1.2465731186374414E-3</v>
      </c>
      <c r="AQ53" s="35">
        <v>1.3373005615756148E-3</v>
      </c>
      <c r="AR53" s="78">
        <v>2.1756532853777029E-3</v>
      </c>
      <c r="AS53" s="34">
        <v>-2.949084382044162E-4</v>
      </c>
      <c r="AT53" s="35">
        <v>2.4705617235821192E-3</v>
      </c>
      <c r="AU53" s="33">
        <f t="shared" si="21"/>
        <v>7.3434006458038157E-3</v>
      </c>
      <c r="AV53" s="34">
        <f t="shared" si="22"/>
        <v>2.1982377990704665E-3</v>
      </c>
      <c r="AW53" s="35">
        <f t="shared" si="23"/>
        <v>5.1451628467333492E-3</v>
      </c>
    </row>
    <row r="54" spans="1:49" x14ac:dyDescent="0.35">
      <c r="A54" s="65" t="s">
        <v>76</v>
      </c>
      <c r="B54" s="33">
        <v>2.5153339590786757E-2</v>
      </c>
      <c r="C54" s="34">
        <v>7.0204459436288575E-3</v>
      </c>
      <c r="D54" s="35">
        <v>1.8132893647157897E-2</v>
      </c>
      <c r="E54" s="33">
        <v>2.8557833058598256E-2</v>
      </c>
      <c r="F54" s="34">
        <v>7.0187952634557776E-3</v>
      </c>
      <c r="G54" s="35">
        <v>2.153903779514248E-2</v>
      </c>
      <c r="H54" s="33">
        <v>-3.4044934678114994E-3</v>
      </c>
      <c r="I54" s="34">
        <v>1.650680173079927E-6</v>
      </c>
      <c r="J54" s="35">
        <v>-3.4061441479845828E-3</v>
      </c>
      <c r="K54" s="33">
        <f t="shared" si="12"/>
        <v>5.3711172649385013E-2</v>
      </c>
      <c r="L54" s="34">
        <f t="shared" si="13"/>
        <v>1.4039241207084635E-2</v>
      </c>
      <c r="M54" s="35">
        <f t="shared" si="14"/>
        <v>3.9671931442300377E-2</v>
      </c>
      <c r="N54" s="33">
        <v>2.5330994044414704E-2</v>
      </c>
      <c r="O54" s="34">
        <v>2.0055764102947142E-3</v>
      </c>
      <c r="P54" s="35">
        <v>2.332541763411999E-2</v>
      </c>
      <c r="Q54" s="33">
        <v>7.5231124455026194E-3</v>
      </c>
      <c r="R54" s="34">
        <v>1.2938581423341622E-3</v>
      </c>
      <c r="S54" s="35">
        <v>6.2292543031684574E-3</v>
      </c>
      <c r="T54" s="33">
        <v>1.7807881598912084E-2</v>
      </c>
      <c r="U54" s="34">
        <v>7.1171826796055204E-4</v>
      </c>
      <c r="V54" s="35">
        <v>1.7096163330951535E-2</v>
      </c>
      <c r="W54" s="33">
        <f t="shared" si="15"/>
        <v>3.2854106489917323E-2</v>
      </c>
      <c r="X54" s="34">
        <f t="shared" si="16"/>
        <v>3.2994345526288762E-3</v>
      </c>
      <c r="Y54" s="35">
        <f t="shared" si="17"/>
        <v>2.9554671937288446E-2</v>
      </c>
      <c r="Z54" s="33">
        <v>2.1555097537659749E-2</v>
      </c>
      <c r="AA54" s="34">
        <v>1.7464196231208296E-3</v>
      </c>
      <c r="AB54" s="35">
        <v>1.9808677914538921E-2</v>
      </c>
      <c r="AC54" s="33">
        <v>5.4146780269227314E-3</v>
      </c>
      <c r="AD54" s="34">
        <v>7.2200062987204286E-4</v>
      </c>
      <c r="AE54" s="35">
        <v>4.6926773970506885E-3</v>
      </c>
      <c r="AF54" s="33">
        <v>1.6140419510737018E-2</v>
      </c>
      <c r="AG54" s="34">
        <v>1.0244189932487866E-3</v>
      </c>
      <c r="AH54" s="35">
        <v>1.5116000517488232E-2</v>
      </c>
      <c r="AI54" s="33">
        <f t="shared" si="18"/>
        <v>2.6969775564582479E-2</v>
      </c>
      <c r="AJ54" s="34">
        <f t="shared" si="19"/>
        <v>2.4684202529928726E-3</v>
      </c>
      <c r="AK54" s="35">
        <f t="shared" si="20"/>
        <v>2.4501355311589611E-2</v>
      </c>
      <c r="AL54" s="33">
        <v>5.4097878869099739E-2</v>
      </c>
      <c r="AM54" s="34">
        <v>1.7376503847013312E-3</v>
      </c>
      <c r="AN54" s="35">
        <v>5.2360228484398405E-2</v>
      </c>
      <c r="AO54" s="33">
        <v>5.6116695109949419E-2</v>
      </c>
      <c r="AP54" s="34">
        <v>8.0150839154216245E-4</v>
      </c>
      <c r="AQ54" s="35">
        <v>5.531518671840726E-2</v>
      </c>
      <c r="AR54" s="78">
        <v>-2.0188162408496801E-3</v>
      </c>
      <c r="AS54" s="34">
        <v>9.3614199315916876E-4</v>
      </c>
      <c r="AT54" s="35">
        <v>-2.9549582340088545E-3</v>
      </c>
      <c r="AU54" s="33">
        <f t="shared" si="21"/>
        <v>0.11021457397904916</v>
      </c>
      <c r="AV54" s="34">
        <f t="shared" si="22"/>
        <v>2.5391587762434937E-3</v>
      </c>
      <c r="AW54" s="35">
        <f t="shared" si="23"/>
        <v>0.10767541520280566</v>
      </c>
    </row>
    <row r="55" spans="1:49" x14ac:dyDescent="0.35">
      <c r="A55" s="65" t="s">
        <v>77</v>
      </c>
      <c r="B55" s="33">
        <v>1.5702558816866091E-2</v>
      </c>
      <c r="C55" s="34">
        <v>4.6662009105154769E-3</v>
      </c>
      <c r="D55" s="35">
        <v>1.1036357906350614E-2</v>
      </c>
      <c r="E55" s="33">
        <v>1.6823057964292988E-2</v>
      </c>
      <c r="F55" s="34">
        <v>7.4296624297138332E-3</v>
      </c>
      <c r="G55" s="35">
        <v>9.3933955345791541E-3</v>
      </c>
      <c r="H55" s="33">
        <v>-1.1204991474268976E-3</v>
      </c>
      <c r="I55" s="34">
        <v>-2.7634615191983562E-3</v>
      </c>
      <c r="J55" s="35">
        <v>1.6429623717714604E-3</v>
      </c>
      <c r="K55" s="33">
        <f t="shared" si="12"/>
        <v>3.2525616781159075E-2</v>
      </c>
      <c r="L55" s="34">
        <f t="shared" si="13"/>
        <v>1.209586334022931E-2</v>
      </c>
      <c r="M55" s="35">
        <f t="shared" si="14"/>
        <v>2.0429753440929767E-2</v>
      </c>
      <c r="N55" s="33">
        <v>1.3989709881170031E-2</v>
      </c>
      <c r="O55" s="34">
        <v>1.7739418260142587E-3</v>
      </c>
      <c r="P55" s="35">
        <v>1.2215768055155772E-2</v>
      </c>
      <c r="Q55" s="33">
        <v>5.2071440730028316E-3</v>
      </c>
      <c r="R55" s="34">
        <v>8.7225969212423055E-4</v>
      </c>
      <c r="S55" s="35">
        <v>4.334884380878601E-3</v>
      </c>
      <c r="T55" s="33">
        <v>8.782565808167199E-3</v>
      </c>
      <c r="U55" s="34">
        <v>9.0168213389002819E-4</v>
      </c>
      <c r="V55" s="35">
        <v>7.8808836742771705E-3</v>
      </c>
      <c r="W55" s="33">
        <f t="shared" si="15"/>
        <v>1.9196853954172862E-2</v>
      </c>
      <c r="X55" s="34">
        <f t="shared" si="16"/>
        <v>2.6462015181384895E-3</v>
      </c>
      <c r="Y55" s="35">
        <f t="shared" si="17"/>
        <v>1.6550652436034374E-2</v>
      </c>
      <c r="Z55" s="33">
        <v>1.2168361559097176E-2</v>
      </c>
      <c r="AA55" s="34">
        <v>2.1225481725539595E-3</v>
      </c>
      <c r="AB55" s="35">
        <v>1.0045813386543216E-2</v>
      </c>
      <c r="AC55" s="33">
        <v>3.5078823547963671E-3</v>
      </c>
      <c r="AD55" s="34">
        <v>4.3690673076042573E-4</v>
      </c>
      <c r="AE55" s="35">
        <v>3.0709756240359415E-3</v>
      </c>
      <c r="AF55" s="33">
        <v>8.6604792043008076E-3</v>
      </c>
      <c r="AG55" s="34">
        <v>1.6856414417935339E-3</v>
      </c>
      <c r="AH55" s="35">
        <v>6.9748377625072754E-3</v>
      </c>
      <c r="AI55" s="33">
        <f t="shared" si="18"/>
        <v>1.5676243913893544E-2</v>
      </c>
      <c r="AJ55" s="34">
        <f t="shared" si="19"/>
        <v>2.5594549033143852E-3</v>
      </c>
      <c r="AK55" s="35">
        <f t="shared" si="20"/>
        <v>1.3116789010579158E-2</v>
      </c>
      <c r="AL55" s="33">
        <v>3.5886783634206464E-2</v>
      </c>
      <c r="AM55" s="34">
        <v>1.7272295673456384E-3</v>
      </c>
      <c r="AN55" s="35">
        <v>3.4159554066860824E-2</v>
      </c>
      <c r="AO55" s="33">
        <v>1.3527182484827028E-2</v>
      </c>
      <c r="AP55" s="34">
        <v>3.2219226679714808E-4</v>
      </c>
      <c r="AQ55" s="35">
        <v>1.320499021802988E-2</v>
      </c>
      <c r="AR55" s="78">
        <v>2.2359601149379436E-2</v>
      </c>
      <c r="AS55" s="34">
        <v>1.4050373005484902E-3</v>
      </c>
      <c r="AT55" s="35">
        <v>2.0954563848830945E-2</v>
      </c>
      <c r="AU55" s="33">
        <f t="shared" si="21"/>
        <v>4.9413966119033495E-2</v>
      </c>
      <c r="AV55" s="34">
        <f t="shared" si="22"/>
        <v>2.0494218341427866E-3</v>
      </c>
      <c r="AW55" s="35">
        <f t="shared" si="23"/>
        <v>4.7364544284890703E-2</v>
      </c>
    </row>
    <row r="56" spans="1:49" x14ac:dyDescent="0.35">
      <c r="A56" s="65" t="s">
        <v>78</v>
      </c>
      <c r="B56" s="33">
        <v>9.5502766629426382E-3</v>
      </c>
      <c r="C56" s="34">
        <v>4.7242932089209058E-3</v>
      </c>
      <c r="D56" s="35">
        <v>4.8259834540217332E-3</v>
      </c>
      <c r="E56" s="33">
        <v>1.6418570144027547E-2</v>
      </c>
      <c r="F56" s="34">
        <v>6.7720708163711788E-3</v>
      </c>
      <c r="G56" s="35">
        <v>9.6464993276563684E-3</v>
      </c>
      <c r="H56" s="33">
        <v>-6.868293481084909E-3</v>
      </c>
      <c r="I56" s="34">
        <v>-2.047777607450273E-3</v>
      </c>
      <c r="J56" s="35">
        <v>-4.8205158736346352E-3</v>
      </c>
      <c r="K56" s="33">
        <f t="shared" si="12"/>
        <v>2.5968846806970185E-2</v>
      </c>
      <c r="L56" s="34">
        <f t="shared" si="13"/>
        <v>1.1496364025292085E-2</v>
      </c>
      <c r="M56" s="35">
        <f t="shared" si="14"/>
        <v>1.4472482781678103E-2</v>
      </c>
      <c r="N56" s="33">
        <v>7.3806935146463991E-3</v>
      </c>
      <c r="O56" s="34">
        <v>1.9145643988830742E-3</v>
      </c>
      <c r="P56" s="35">
        <v>5.4661291157633253E-3</v>
      </c>
      <c r="Q56" s="33">
        <v>7.1276322940138047E-3</v>
      </c>
      <c r="R56" s="34">
        <v>9.6762672653194688E-4</v>
      </c>
      <c r="S56" s="35">
        <v>6.160005567481858E-3</v>
      </c>
      <c r="T56" s="33">
        <v>2.530612206325944E-4</v>
      </c>
      <c r="U56" s="34">
        <v>9.4693767235112737E-4</v>
      </c>
      <c r="V56" s="35">
        <v>-6.9387645171853276E-4</v>
      </c>
      <c r="W56" s="33">
        <f t="shared" si="15"/>
        <v>1.4508325808660204E-2</v>
      </c>
      <c r="X56" s="34">
        <f t="shared" si="16"/>
        <v>2.8821911254150213E-3</v>
      </c>
      <c r="Y56" s="35">
        <f t="shared" si="17"/>
        <v>1.1626134683245182E-2</v>
      </c>
      <c r="Z56" s="33">
        <v>6.1071522904065497E-3</v>
      </c>
      <c r="AA56" s="34">
        <v>1.5319687737708962E-3</v>
      </c>
      <c r="AB56" s="35">
        <v>4.5751835166356536E-3</v>
      </c>
      <c r="AC56" s="33">
        <v>6.1745520313512391E-3</v>
      </c>
      <c r="AD56" s="34">
        <v>8.5456256420610036E-4</v>
      </c>
      <c r="AE56" s="35">
        <v>5.3199894671451383E-3</v>
      </c>
      <c r="AF56" s="33">
        <v>-6.7399740944689389E-5</v>
      </c>
      <c r="AG56" s="34">
        <v>6.7740620956479583E-4</v>
      </c>
      <c r="AH56" s="35">
        <v>-7.4480595050948478E-4</v>
      </c>
      <c r="AI56" s="33">
        <f t="shared" si="18"/>
        <v>1.2281704321757788E-2</v>
      </c>
      <c r="AJ56" s="34">
        <f t="shared" si="19"/>
        <v>2.3865313379769965E-3</v>
      </c>
      <c r="AK56" s="35">
        <f t="shared" si="20"/>
        <v>9.8951729837807919E-3</v>
      </c>
      <c r="AL56" s="33">
        <v>1.2538545597966657E-2</v>
      </c>
      <c r="AM56" s="34">
        <v>2.1065709718597137E-3</v>
      </c>
      <c r="AN56" s="35">
        <v>1.0431974626106942E-2</v>
      </c>
      <c r="AO56" s="33">
        <v>2.6775314914067525E-2</v>
      </c>
      <c r="AP56" s="34">
        <v>8.7693914319775289E-4</v>
      </c>
      <c r="AQ56" s="35">
        <v>2.5898375770869772E-2</v>
      </c>
      <c r="AR56" s="78">
        <v>-1.4236769316100868E-2</v>
      </c>
      <c r="AS56" s="34">
        <v>1.2296318286619608E-3</v>
      </c>
      <c r="AT56" s="35">
        <v>-1.546640114476283E-2</v>
      </c>
      <c r="AU56" s="33">
        <f t="shared" si="21"/>
        <v>3.9313860512034185E-2</v>
      </c>
      <c r="AV56" s="34">
        <f t="shared" si="22"/>
        <v>2.9835101150574666E-3</v>
      </c>
      <c r="AW56" s="35">
        <f t="shared" si="23"/>
        <v>3.6330350396976713E-2</v>
      </c>
    </row>
    <row r="57" spans="1:49" x14ac:dyDescent="0.35">
      <c r="A57" s="65" t="s">
        <v>79</v>
      </c>
      <c r="B57" s="33">
        <v>4.9408530212649016E-3</v>
      </c>
      <c r="C57" s="34">
        <v>1.2695832264238709E-3</v>
      </c>
      <c r="D57" s="35">
        <v>3.6712697948410302E-3</v>
      </c>
      <c r="E57" s="33">
        <v>1.8260008640001643E-2</v>
      </c>
      <c r="F57" s="34">
        <v>6.4906167716548904E-3</v>
      </c>
      <c r="G57" s="35">
        <v>1.1769391868346753E-2</v>
      </c>
      <c r="H57" s="33">
        <v>-1.3319155618736742E-2</v>
      </c>
      <c r="I57" s="34">
        <v>-5.22103354523102E-3</v>
      </c>
      <c r="J57" s="35">
        <v>-8.0981220735057216E-3</v>
      </c>
      <c r="K57" s="33">
        <f t="shared" si="12"/>
        <v>2.3200861661266545E-2</v>
      </c>
      <c r="L57" s="34">
        <f t="shared" si="13"/>
        <v>7.7601999980787609E-3</v>
      </c>
      <c r="M57" s="35">
        <f t="shared" si="14"/>
        <v>1.5440661663187784E-2</v>
      </c>
      <c r="N57" s="33">
        <v>5.6680694023516246E-3</v>
      </c>
      <c r="O57" s="34">
        <v>5.9704555380308351E-4</v>
      </c>
      <c r="P57" s="35">
        <v>5.0710238485485414E-3</v>
      </c>
      <c r="Q57" s="33">
        <v>7.659613449723224E-3</v>
      </c>
      <c r="R57" s="34">
        <v>1.0942354649653221E-3</v>
      </c>
      <c r="S57" s="35">
        <v>6.5653779847579018E-3</v>
      </c>
      <c r="T57" s="33">
        <v>-1.9915440473715993E-3</v>
      </c>
      <c r="U57" s="34">
        <v>-4.9718991116223864E-4</v>
      </c>
      <c r="V57" s="35">
        <v>-1.4943541362093605E-3</v>
      </c>
      <c r="W57" s="33">
        <f t="shared" si="15"/>
        <v>1.3327682852074849E-2</v>
      </c>
      <c r="X57" s="34">
        <f t="shared" si="16"/>
        <v>1.6912810187684057E-3</v>
      </c>
      <c r="Y57" s="35">
        <f t="shared" si="17"/>
        <v>1.1636401833306442E-2</v>
      </c>
      <c r="Z57" s="33">
        <v>4.8261704341259742E-3</v>
      </c>
      <c r="AA57" s="34">
        <v>3.3701714454210425E-4</v>
      </c>
      <c r="AB57" s="35">
        <v>4.48915328958387E-3</v>
      </c>
      <c r="AC57" s="33">
        <v>6.6638066210033872E-3</v>
      </c>
      <c r="AD57" s="34">
        <v>5.483185061568017E-4</v>
      </c>
      <c r="AE57" s="35">
        <v>6.1154881148465859E-3</v>
      </c>
      <c r="AF57" s="33">
        <v>-1.837636186877413E-3</v>
      </c>
      <c r="AG57" s="34">
        <v>-2.1130136161469744E-4</v>
      </c>
      <c r="AH57" s="35">
        <v>-1.6263348252627159E-3</v>
      </c>
      <c r="AI57" s="33">
        <f t="shared" si="18"/>
        <v>1.1489977055129361E-2</v>
      </c>
      <c r="AJ57" s="34">
        <f t="shared" si="19"/>
        <v>8.853356506989059E-4</v>
      </c>
      <c r="AK57" s="35">
        <f t="shared" si="20"/>
        <v>1.0604641404430456E-2</v>
      </c>
      <c r="AL57" s="33">
        <v>1.4598101399315506E-2</v>
      </c>
      <c r="AM57" s="34">
        <v>3.3792207542696382E-4</v>
      </c>
      <c r="AN57" s="35">
        <v>1.4260179323888542E-2</v>
      </c>
      <c r="AO57" s="33">
        <v>2.8694871088418849E-2</v>
      </c>
      <c r="AP57" s="34">
        <v>1.0239989062866106E-3</v>
      </c>
      <c r="AQ57" s="35">
        <v>2.7670872182132239E-2</v>
      </c>
      <c r="AR57" s="78">
        <v>-1.4096769689103342E-2</v>
      </c>
      <c r="AS57" s="34">
        <v>-6.860768308596468E-4</v>
      </c>
      <c r="AT57" s="35">
        <v>-1.3410692858243697E-2</v>
      </c>
      <c r="AU57" s="33">
        <f t="shared" si="21"/>
        <v>4.3292972487734352E-2</v>
      </c>
      <c r="AV57" s="34">
        <f t="shared" si="22"/>
        <v>1.3619209817135743E-3</v>
      </c>
      <c r="AW57" s="35">
        <f t="shared" si="23"/>
        <v>4.1931051506020778E-2</v>
      </c>
    </row>
    <row r="58" spans="1:49" x14ac:dyDescent="0.35">
      <c r="A58" s="65" t="s">
        <v>80</v>
      </c>
      <c r="B58" s="33">
        <v>8.0215688610513584E-3</v>
      </c>
      <c r="C58" s="34">
        <v>4.2972253226267187E-3</v>
      </c>
      <c r="D58" s="35">
        <v>3.7243435384246388E-3</v>
      </c>
      <c r="E58" s="33">
        <v>1.4140035834572105E-2</v>
      </c>
      <c r="F58" s="34">
        <v>4.6619072567928342E-3</v>
      </c>
      <c r="G58" s="35">
        <v>9.4781285777792712E-3</v>
      </c>
      <c r="H58" s="33">
        <v>-6.1184669735207461E-3</v>
      </c>
      <c r="I58" s="34">
        <v>-3.646819341661155E-4</v>
      </c>
      <c r="J58" s="35">
        <v>-5.7537850393546324E-3</v>
      </c>
      <c r="K58" s="33">
        <f t="shared" si="12"/>
        <v>2.2161604695623463E-2</v>
      </c>
      <c r="L58" s="34">
        <f t="shared" si="13"/>
        <v>8.9591325794195521E-3</v>
      </c>
      <c r="M58" s="35">
        <f t="shared" si="14"/>
        <v>1.3202472116203911E-2</v>
      </c>
      <c r="N58" s="33">
        <v>6.3076791650801345E-3</v>
      </c>
      <c r="O58" s="34">
        <v>1.7499417694322682E-3</v>
      </c>
      <c r="P58" s="35">
        <v>4.5577373956478661E-3</v>
      </c>
      <c r="Q58" s="33">
        <v>4.4403845745661259E-3</v>
      </c>
      <c r="R58" s="34">
        <v>3.7688578832509388E-4</v>
      </c>
      <c r="S58" s="35">
        <v>4.0634987862410319E-3</v>
      </c>
      <c r="T58" s="33">
        <v>1.8672945905140086E-3</v>
      </c>
      <c r="U58" s="34">
        <v>1.3730559811071744E-3</v>
      </c>
      <c r="V58" s="35">
        <v>4.9423860940683417E-4</v>
      </c>
      <c r="W58" s="33">
        <f t="shared" si="15"/>
        <v>1.074806373964626E-2</v>
      </c>
      <c r="X58" s="34">
        <f t="shared" si="16"/>
        <v>2.126827557757362E-3</v>
      </c>
      <c r="Y58" s="35">
        <f t="shared" si="17"/>
        <v>8.6212361818888972E-3</v>
      </c>
      <c r="Z58" s="33">
        <v>5.3525964469020599E-3</v>
      </c>
      <c r="AA58" s="34">
        <v>1.6296865990806267E-3</v>
      </c>
      <c r="AB58" s="35">
        <v>3.7229098478214337E-3</v>
      </c>
      <c r="AC58" s="33">
        <v>4.0386714611611646E-3</v>
      </c>
      <c r="AD58" s="34">
        <v>2.0477297981367129E-4</v>
      </c>
      <c r="AE58" s="35">
        <v>3.8338984813474936E-3</v>
      </c>
      <c r="AF58" s="33">
        <v>1.3139249857408953E-3</v>
      </c>
      <c r="AG58" s="34">
        <v>1.4249136192669553E-3</v>
      </c>
      <c r="AH58" s="35">
        <v>-1.1098863352605997E-4</v>
      </c>
      <c r="AI58" s="33">
        <f t="shared" si="18"/>
        <v>9.3912679080632236E-3</v>
      </c>
      <c r="AJ58" s="34">
        <f t="shared" si="19"/>
        <v>1.834459578894298E-3</v>
      </c>
      <c r="AK58" s="35">
        <f t="shared" si="20"/>
        <v>7.5568083291689273E-3</v>
      </c>
      <c r="AL58" s="33">
        <v>1.0284701930303546E-2</v>
      </c>
      <c r="AM58" s="34">
        <v>1.4141784237746745E-3</v>
      </c>
      <c r="AN58" s="35">
        <v>8.8705235065288709E-3</v>
      </c>
      <c r="AO58" s="33">
        <v>1.2031531542084955E-2</v>
      </c>
      <c r="AP58" s="34">
        <v>1.0216619110683118E-3</v>
      </c>
      <c r="AQ58" s="35">
        <v>1.1009869631016644E-2</v>
      </c>
      <c r="AR58" s="78">
        <v>-1.7468296117814086E-3</v>
      </c>
      <c r="AS58" s="34">
        <v>3.925165127063627E-4</v>
      </c>
      <c r="AT58" s="35">
        <v>-2.1393461244877728E-3</v>
      </c>
      <c r="AU58" s="33">
        <f t="shared" si="21"/>
        <v>2.2316233472388501E-2</v>
      </c>
      <c r="AV58" s="34">
        <f t="shared" si="22"/>
        <v>2.4358403348429866E-3</v>
      </c>
      <c r="AW58" s="35">
        <f t="shared" si="23"/>
        <v>1.9880393137545513E-2</v>
      </c>
    </row>
    <row r="59" spans="1:49" x14ac:dyDescent="0.35">
      <c r="A59" s="65" t="s">
        <v>81</v>
      </c>
      <c r="B59" s="33">
        <v>1.4670618520720581E-2</v>
      </c>
      <c r="C59" s="34">
        <v>5.046143856007242E-3</v>
      </c>
      <c r="D59" s="35">
        <v>9.6244746647133391E-3</v>
      </c>
      <c r="E59" s="33">
        <v>1.5797496199146249E-2</v>
      </c>
      <c r="F59" s="34">
        <v>5.8131522926928355E-3</v>
      </c>
      <c r="G59" s="35">
        <v>9.984343906453412E-3</v>
      </c>
      <c r="H59" s="33">
        <v>-1.1268776784256682E-3</v>
      </c>
      <c r="I59" s="34">
        <v>-7.6700843668559351E-4</v>
      </c>
      <c r="J59" s="35">
        <v>-3.5986924174007291E-4</v>
      </c>
      <c r="K59" s="33">
        <f t="shared" si="12"/>
        <v>3.046811471986683E-2</v>
      </c>
      <c r="L59" s="34">
        <f t="shared" si="13"/>
        <v>1.0859296148700077E-2</v>
      </c>
      <c r="M59" s="35">
        <f t="shared" si="14"/>
        <v>1.9608818571166753E-2</v>
      </c>
      <c r="N59" s="33">
        <v>1.1604620809292142E-2</v>
      </c>
      <c r="O59" s="34">
        <v>1.9900209158514406E-3</v>
      </c>
      <c r="P59" s="35">
        <v>9.6145998934407013E-3</v>
      </c>
      <c r="Q59" s="33">
        <v>5.7811186704200762E-3</v>
      </c>
      <c r="R59" s="34">
        <v>8.3884654934601385E-4</v>
      </c>
      <c r="S59" s="35">
        <v>4.9422721210740624E-3</v>
      </c>
      <c r="T59" s="33">
        <v>5.8235021388720653E-3</v>
      </c>
      <c r="U59" s="34">
        <v>1.1511743665054267E-3</v>
      </c>
      <c r="V59" s="35">
        <v>4.672327772366639E-3</v>
      </c>
      <c r="W59" s="33">
        <f t="shared" si="15"/>
        <v>1.7385739479712219E-2</v>
      </c>
      <c r="X59" s="34">
        <f t="shared" si="16"/>
        <v>2.8288674651974544E-3</v>
      </c>
      <c r="Y59" s="35">
        <f t="shared" si="17"/>
        <v>1.4556872014514763E-2</v>
      </c>
      <c r="Z59" s="33">
        <v>9.7076127733661637E-3</v>
      </c>
      <c r="AA59" s="34">
        <v>1.5531216714003921E-3</v>
      </c>
      <c r="AB59" s="35">
        <v>8.1544911019657707E-3</v>
      </c>
      <c r="AC59" s="33">
        <v>3.9370475526567085E-3</v>
      </c>
      <c r="AD59" s="34">
        <v>3.9264941029460869E-4</v>
      </c>
      <c r="AE59" s="35">
        <v>3.5443981423621002E-3</v>
      </c>
      <c r="AF59" s="33">
        <v>5.7705652207094551E-3</v>
      </c>
      <c r="AG59" s="34">
        <v>1.1604722611057833E-3</v>
      </c>
      <c r="AH59" s="35">
        <v>4.6100929596036705E-3</v>
      </c>
      <c r="AI59" s="33">
        <f t="shared" si="18"/>
        <v>1.3644660326022871E-2</v>
      </c>
      <c r="AJ59" s="34">
        <f t="shared" si="19"/>
        <v>1.9457710816950008E-3</v>
      </c>
      <c r="AK59" s="35">
        <f t="shared" si="20"/>
        <v>1.1698889244327871E-2</v>
      </c>
      <c r="AL59" s="33">
        <v>3.16253632583922E-2</v>
      </c>
      <c r="AM59" s="34">
        <v>3.0440424639597151E-3</v>
      </c>
      <c r="AN59" s="35">
        <v>2.8581320794432482E-2</v>
      </c>
      <c r="AO59" s="33">
        <v>1.2518664929566586E-2</v>
      </c>
      <c r="AP59" s="34">
        <v>7.3585709638221289E-4</v>
      </c>
      <c r="AQ59" s="35">
        <v>1.1782807833184373E-2</v>
      </c>
      <c r="AR59" s="78">
        <v>1.9106698328825614E-2</v>
      </c>
      <c r="AS59" s="34">
        <v>2.3081853675775022E-3</v>
      </c>
      <c r="AT59" s="35">
        <v>1.679851296124811E-2</v>
      </c>
      <c r="AU59" s="33">
        <f t="shared" si="21"/>
        <v>4.4144028187958789E-2</v>
      </c>
      <c r="AV59" s="34">
        <f t="shared" si="22"/>
        <v>3.779899560341928E-3</v>
      </c>
      <c r="AW59" s="35">
        <f t="shared" si="23"/>
        <v>4.0364128627616853E-2</v>
      </c>
    </row>
    <row r="60" spans="1:49" x14ac:dyDescent="0.35">
      <c r="A60" s="65" t="s">
        <v>82</v>
      </c>
      <c r="B60" s="33">
        <v>9.7429959050721604E-3</v>
      </c>
      <c r="C60" s="34">
        <v>4.119707322563621E-3</v>
      </c>
      <c r="D60" s="35">
        <v>5.6232885825085385E-3</v>
      </c>
      <c r="E60" s="33">
        <v>1.5050565507316552E-2</v>
      </c>
      <c r="F60" s="34">
        <v>5.3895377036217787E-3</v>
      </c>
      <c r="G60" s="35">
        <v>9.661027803694773E-3</v>
      </c>
      <c r="H60" s="33">
        <v>-5.3075696022443913E-3</v>
      </c>
      <c r="I60" s="34">
        <v>-1.2698303810581577E-3</v>
      </c>
      <c r="J60" s="35">
        <v>-4.0377392211862345E-3</v>
      </c>
      <c r="K60" s="33">
        <f t="shared" si="12"/>
        <v>2.4793561412388712E-2</v>
      </c>
      <c r="L60" s="34">
        <f t="shared" si="13"/>
        <v>9.5092450261854006E-3</v>
      </c>
      <c r="M60" s="35">
        <f t="shared" si="14"/>
        <v>1.5284316386203312E-2</v>
      </c>
      <c r="N60" s="33">
        <v>7.600076958189414E-3</v>
      </c>
      <c r="O60" s="34">
        <v>1.4664457939172711E-3</v>
      </c>
      <c r="P60" s="35">
        <v>6.1336311642721424E-3</v>
      </c>
      <c r="Q60" s="33">
        <v>5.5574237695813229E-3</v>
      </c>
      <c r="R60" s="34">
        <v>7.901751980392206E-4</v>
      </c>
      <c r="S60" s="35">
        <v>4.7672485715421027E-3</v>
      </c>
      <c r="T60" s="33">
        <v>2.0426531886080911E-3</v>
      </c>
      <c r="U60" s="34">
        <v>6.7627059587805054E-4</v>
      </c>
      <c r="V60" s="35">
        <v>1.3663825927300397E-3</v>
      </c>
      <c r="W60" s="33">
        <f t="shared" si="15"/>
        <v>1.3157500727770737E-2</v>
      </c>
      <c r="X60" s="34">
        <f t="shared" si="16"/>
        <v>2.2566209919564918E-3</v>
      </c>
      <c r="Y60" s="35">
        <f t="shared" si="17"/>
        <v>1.0900879735814245E-2</v>
      </c>
      <c r="Z60" s="33">
        <v>6.7362384993571688E-3</v>
      </c>
      <c r="AA60" s="34">
        <v>1.3457892888419844E-3</v>
      </c>
      <c r="AB60" s="35">
        <v>5.3904492105151846E-3</v>
      </c>
      <c r="AC60" s="33">
        <v>4.0141413205013873E-3</v>
      </c>
      <c r="AD60" s="34">
        <v>5.564918381815991E-4</v>
      </c>
      <c r="AE60" s="35">
        <v>3.457649482319788E-3</v>
      </c>
      <c r="AF60" s="33">
        <v>2.7220971788557815E-3</v>
      </c>
      <c r="AG60" s="34">
        <v>7.8929745066038531E-4</v>
      </c>
      <c r="AH60" s="35">
        <v>1.9327997281953966E-3</v>
      </c>
      <c r="AI60" s="33">
        <f t="shared" si="18"/>
        <v>1.0750379819858557E-2</v>
      </c>
      <c r="AJ60" s="34">
        <f t="shared" si="19"/>
        <v>1.9022811270235835E-3</v>
      </c>
      <c r="AK60" s="35">
        <f t="shared" si="20"/>
        <v>8.8480986928349721E-3</v>
      </c>
      <c r="AL60" s="33">
        <v>2.3040801175398272E-2</v>
      </c>
      <c r="AM60" s="34">
        <v>5.8584236014926966E-3</v>
      </c>
      <c r="AN60" s="35">
        <v>1.7182377573905575E-2</v>
      </c>
      <c r="AO60" s="33">
        <v>1.7358365923362054E-2</v>
      </c>
      <c r="AP60" s="34">
        <v>8.7649827679621818E-4</v>
      </c>
      <c r="AQ60" s="35">
        <v>1.6481867646565836E-2</v>
      </c>
      <c r="AR60" s="78">
        <v>5.6824352520362179E-3</v>
      </c>
      <c r="AS60" s="34">
        <v>4.9819253246964779E-3</v>
      </c>
      <c r="AT60" s="35">
        <v>7.0050992733973819E-4</v>
      </c>
      <c r="AU60" s="33">
        <f t="shared" si="21"/>
        <v>4.0399167098760326E-2</v>
      </c>
      <c r="AV60" s="34">
        <f t="shared" si="22"/>
        <v>6.7349218782889152E-3</v>
      </c>
      <c r="AW60" s="35">
        <f t="shared" si="23"/>
        <v>3.3664245220471414E-2</v>
      </c>
    </row>
    <row r="61" spans="1:49" x14ac:dyDescent="0.35">
      <c r="A61" s="65" t="s">
        <v>83</v>
      </c>
      <c r="B61" s="33">
        <v>6.1860870200597037E-3</v>
      </c>
      <c r="C61" s="34">
        <v>2.440105016440795E-3</v>
      </c>
      <c r="D61" s="35">
        <v>3.7459820036189091E-3</v>
      </c>
      <c r="E61" s="33">
        <v>2.0083240039074406E-2</v>
      </c>
      <c r="F61" s="34">
        <v>7.9478805547866238E-3</v>
      </c>
      <c r="G61" s="35">
        <v>1.2135359484287784E-2</v>
      </c>
      <c r="H61" s="33">
        <v>-1.3897153019014702E-2</v>
      </c>
      <c r="I61" s="34">
        <v>-5.5077755383458292E-3</v>
      </c>
      <c r="J61" s="35">
        <v>-8.3893774806688744E-3</v>
      </c>
      <c r="K61" s="33">
        <f t="shared" si="12"/>
        <v>2.6269327059134109E-2</v>
      </c>
      <c r="L61" s="34">
        <f t="shared" si="13"/>
        <v>1.0387985571227418E-2</v>
      </c>
      <c r="M61" s="35">
        <f t="shared" si="14"/>
        <v>1.5881341487906694E-2</v>
      </c>
      <c r="N61" s="33">
        <v>6.4461601483390869E-3</v>
      </c>
      <c r="O61" s="34">
        <v>1.2801227109803825E-3</v>
      </c>
      <c r="P61" s="35">
        <v>5.166037437358704E-3</v>
      </c>
      <c r="Q61" s="33">
        <v>9.6142480836288111E-3</v>
      </c>
      <c r="R61" s="34">
        <v>6.1182870681851932E-4</v>
      </c>
      <c r="S61" s="35">
        <v>9.0024193768102924E-3</v>
      </c>
      <c r="T61" s="33">
        <v>-3.1680879352897241E-3</v>
      </c>
      <c r="U61" s="34">
        <v>6.6829400416186318E-4</v>
      </c>
      <c r="V61" s="35">
        <v>-3.8363819394515884E-3</v>
      </c>
      <c r="W61" s="33">
        <f t="shared" si="15"/>
        <v>1.6060408231967898E-2</v>
      </c>
      <c r="X61" s="34">
        <f t="shared" si="16"/>
        <v>1.8919514177989018E-3</v>
      </c>
      <c r="Y61" s="35">
        <f t="shared" si="17"/>
        <v>1.4168456814168996E-2</v>
      </c>
      <c r="Z61" s="33">
        <v>5.5195261435019962E-3</v>
      </c>
      <c r="AA61" s="34">
        <v>8.7075797087915799E-4</v>
      </c>
      <c r="AB61" s="35">
        <v>4.6487681726228381E-3</v>
      </c>
      <c r="AC61" s="33">
        <v>6.7144483014621569E-3</v>
      </c>
      <c r="AD61" s="34">
        <v>3.891911347888694E-4</v>
      </c>
      <c r="AE61" s="35">
        <v>6.3252571666732879E-3</v>
      </c>
      <c r="AF61" s="33">
        <v>-1.1949221579601607E-3</v>
      </c>
      <c r="AG61" s="34">
        <v>4.8156683609028859E-4</v>
      </c>
      <c r="AH61" s="35">
        <v>-1.6764889940504499E-3</v>
      </c>
      <c r="AI61" s="33">
        <f t="shared" si="18"/>
        <v>1.2233974444964154E-2</v>
      </c>
      <c r="AJ61" s="34">
        <f t="shared" si="19"/>
        <v>1.2599491056680275E-3</v>
      </c>
      <c r="AK61" s="35">
        <f t="shared" si="20"/>
        <v>1.0974025339296126E-2</v>
      </c>
      <c r="AL61" s="33">
        <v>1.5738913061397301E-2</v>
      </c>
      <c r="AM61" s="34">
        <v>1.7865772594663253E-3</v>
      </c>
      <c r="AN61" s="35">
        <v>1.3952335801930976E-2</v>
      </c>
      <c r="AO61" s="33">
        <v>2.4227876054200875E-2</v>
      </c>
      <c r="AP61" s="34">
        <v>1.8394029888409459E-3</v>
      </c>
      <c r="AQ61" s="35">
        <v>2.2388473065359928E-2</v>
      </c>
      <c r="AR61" s="78">
        <v>-8.4889629928035747E-3</v>
      </c>
      <c r="AS61" s="34">
        <v>-5.2825729374620647E-5</v>
      </c>
      <c r="AT61" s="35">
        <v>-8.4361372634289521E-3</v>
      </c>
      <c r="AU61" s="33">
        <f t="shared" si="21"/>
        <v>3.9966789115598172E-2</v>
      </c>
      <c r="AV61" s="34">
        <f t="shared" si="22"/>
        <v>3.6259802483072714E-3</v>
      </c>
      <c r="AW61" s="35">
        <f t="shared" si="23"/>
        <v>3.6340808867290908E-2</v>
      </c>
    </row>
    <row r="62" spans="1:49" x14ac:dyDescent="0.35">
      <c r="A62" s="65" t="s">
        <v>84</v>
      </c>
      <c r="B62" s="33">
        <v>1.5315071376753746E-2</v>
      </c>
      <c r="C62" s="34">
        <v>4.0457186169857075E-3</v>
      </c>
      <c r="D62" s="35">
        <v>1.1269352759768038E-2</v>
      </c>
      <c r="E62" s="33">
        <v>1.8905137815844606E-2</v>
      </c>
      <c r="F62" s="34">
        <v>6.2784243895833208E-3</v>
      </c>
      <c r="G62" s="35">
        <v>1.2626713426261284E-2</v>
      </c>
      <c r="H62" s="33">
        <v>-3.5900664390908603E-3</v>
      </c>
      <c r="I62" s="34">
        <v>-2.2327057725976132E-3</v>
      </c>
      <c r="J62" s="35">
        <v>-1.3573606664932462E-3</v>
      </c>
      <c r="K62" s="33">
        <f t="shared" si="12"/>
        <v>3.4220209192598355E-2</v>
      </c>
      <c r="L62" s="34">
        <f t="shared" si="13"/>
        <v>1.0324143006569027E-2</v>
      </c>
      <c r="M62" s="35">
        <f t="shared" si="14"/>
        <v>2.3896066186029324E-2</v>
      </c>
      <c r="N62" s="33">
        <v>1.5681869191427989E-2</v>
      </c>
      <c r="O62" s="34">
        <v>1.8969177603205575E-3</v>
      </c>
      <c r="P62" s="35">
        <v>1.3784951431107431E-2</v>
      </c>
      <c r="Q62" s="33">
        <v>7.3859558120080082E-3</v>
      </c>
      <c r="R62" s="34">
        <v>4.760896915268762E-4</v>
      </c>
      <c r="S62" s="35">
        <v>6.9098661204811318E-3</v>
      </c>
      <c r="T62" s="33">
        <v>8.2959133794199801E-3</v>
      </c>
      <c r="U62" s="34">
        <v>1.4208280687936813E-3</v>
      </c>
      <c r="V62" s="35">
        <v>6.8750853106262994E-3</v>
      </c>
      <c r="W62" s="33">
        <f t="shared" si="15"/>
        <v>2.3067825003435998E-2</v>
      </c>
      <c r="X62" s="34">
        <f t="shared" si="16"/>
        <v>2.3730074518474335E-3</v>
      </c>
      <c r="Y62" s="35">
        <f t="shared" si="17"/>
        <v>2.0694817551588564E-2</v>
      </c>
      <c r="Z62" s="33">
        <v>1.1773522988970546E-2</v>
      </c>
      <c r="AA62" s="34">
        <v>1.4016026647016133E-3</v>
      </c>
      <c r="AB62" s="35">
        <v>1.0371920324268933E-2</v>
      </c>
      <c r="AC62" s="33">
        <v>7.2790881542352855E-3</v>
      </c>
      <c r="AD62" s="34">
        <v>2.25688062397783E-4</v>
      </c>
      <c r="AE62" s="35">
        <v>7.0534000918375025E-3</v>
      </c>
      <c r="AF62" s="33">
        <v>4.4944348347352604E-3</v>
      </c>
      <c r="AG62" s="34">
        <v>1.1759146023038302E-3</v>
      </c>
      <c r="AH62" s="35">
        <v>3.3185202324314302E-3</v>
      </c>
      <c r="AI62" s="33">
        <f t="shared" si="18"/>
        <v>1.9052611143205833E-2</v>
      </c>
      <c r="AJ62" s="34">
        <f t="shared" si="19"/>
        <v>1.6272907270993963E-3</v>
      </c>
      <c r="AK62" s="35">
        <f t="shared" si="20"/>
        <v>1.7425320416106435E-2</v>
      </c>
      <c r="AL62" s="33">
        <v>3.3800415255260507E-2</v>
      </c>
      <c r="AM62" s="34">
        <v>3.7867985513674847E-3</v>
      </c>
      <c r="AN62" s="35">
        <v>3.001361670389302E-2</v>
      </c>
      <c r="AO62" s="33">
        <v>1.4357605849317414E-2</v>
      </c>
      <c r="AP62" s="34">
        <v>-1.0339967770007328E-4</v>
      </c>
      <c r="AQ62" s="35">
        <v>1.4461005527017488E-2</v>
      </c>
      <c r="AR62" s="78">
        <v>1.9442809405943094E-2</v>
      </c>
      <c r="AS62" s="34">
        <v>3.890198229067558E-3</v>
      </c>
      <c r="AT62" s="35">
        <v>1.5552611176875532E-2</v>
      </c>
      <c r="AU62" s="33">
        <f t="shared" si="21"/>
        <v>4.8158021104577925E-2</v>
      </c>
      <c r="AV62" s="34">
        <f t="shared" si="22"/>
        <v>3.6833988736674115E-3</v>
      </c>
      <c r="AW62" s="35">
        <f t="shared" si="23"/>
        <v>4.4474622230910504E-2</v>
      </c>
    </row>
    <row r="63" spans="1:49" x14ac:dyDescent="0.35">
      <c r="A63" s="65" t="s">
        <v>85</v>
      </c>
      <c r="B63" s="33">
        <v>1.6655675373047664E-2</v>
      </c>
      <c r="C63" s="34">
        <v>9.4636650072149053E-3</v>
      </c>
      <c r="D63" s="35">
        <v>7.1920103658327586E-3</v>
      </c>
      <c r="E63" s="33">
        <v>1.6370217561817228E-2</v>
      </c>
      <c r="F63" s="34">
        <v>7.0923945709260201E-3</v>
      </c>
      <c r="G63" s="35">
        <v>9.2778229908912074E-3</v>
      </c>
      <c r="H63" s="33">
        <v>2.8545781123043637E-4</v>
      </c>
      <c r="I63" s="34">
        <v>2.3712704362888852E-3</v>
      </c>
      <c r="J63" s="35">
        <v>-2.0858126250584488E-3</v>
      </c>
      <c r="K63" s="33">
        <f t="shared" si="12"/>
        <v>3.3025892934864895E-2</v>
      </c>
      <c r="L63" s="34">
        <f t="shared" si="13"/>
        <v>1.6556059578140925E-2</v>
      </c>
      <c r="M63" s="35">
        <f t="shared" si="14"/>
        <v>1.6469833356723966E-2</v>
      </c>
      <c r="N63" s="33">
        <v>1.1316558270338187E-2</v>
      </c>
      <c r="O63" s="34">
        <v>2.8013488004948938E-3</v>
      </c>
      <c r="P63" s="35">
        <v>8.515209469843292E-3</v>
      </c>
      <c r="Q63" s="33">
        <v>4.727769574059573E-3</v>
      </c>
      <c r="R63" s="34">
        <v>6.8161811581000703E-4</v>
      </c>
      <c r="S63" s="35">
        <v>4.0461514582495663E-3</v>
      </c>
      <c r="T63" s="33">
        <v>6.5887886962786137E-3</v>
      </c>
      <c r="U63" s="34">
        <v>2.1197306846848867E-3</v>
      </c>
      <c r="V63" s="35">
        <v>4.4690580115937257E-3</v>
      </c>
      <c r="W63" s="33">
        <f t="shared" si="15"/>
        <v>1.6044327844397761E-2</v>
      </c>
      <c r="X63" s="34">
        <f t="shared" si="16"/>
        <v>3.482966916304901E-3</v>
      </c>
      <c r="Y63" s="35">
        <f t="shared" si="17"/>
        <v>1.2561360928092858E-2</v>
      </c>
      <c r="Z63" s="33">
        <v>9.2136056752842241E-3</v>
      </c>
      <c r="AA63" s="34">
        <v>2.1289421848744139E-3</v>
      </c>
      <c r="AB63" s="35">
        <v>7.0846634904098097E-3</v>
      </c>
      <c r="AC63" s="33">
        <v>4.6664801995842603E-3</v>
      </c>
      <c r="AD63" s="34">
        <v>3.7072998441348371E-4</v>
      </c>
      <c r="AE63" s="35">
        <v>4.2957502151707763E-3</v>
      </c>
      <c r="AF63" s="33">
        <v>4.5471254756999637E-3</v>
      </c>
      <c r="AG63" s="34">
        <v>1.7582122004609303E-3</v>
      </c>
      <c r="AH63" s="35">
        <v>2.7889132752390335E-3</v>
      </c>
      <c r="AI63" s="33">
        <f t="shared" si="18"/>
        <v>1.3880085874868484E-2</v>
      </c>
      <c r="AJ63" s="34">
        <f t="shared" si="19"/>
        <v>2.4996721692878976E-3</v>
      </c>
      <c r="AK63" s="35">
        <f t="shared" si="20"/>
        <v>1.1380413705580586E-2</v>
      </c>
      <c r="AL63" s="33">
        <v>2.9704324661166473E-2</v>
      </c>
      <c r="AM63" s="34">
        <v>3.3886806322221043E-3</v>
      </c>
      <c r="AN63" s="35">
        <v>2.631564402894437E-2</v>
      </c>
      <c r="AO63" s="33">
        <v>1.8212089922928044E-2</v>
      </c>
      <c r="AP63" s="34">
        <v>8.0024907896512486E-4</v>
      </c>
      <c r="AQ63" s="35">
        <v>1.7411840843962918E-2</v>
      </c>
      <c r="AR63" s="78">
        <v>1.1492234738238429E-2</v>
      </c>
      <c r="AS63" s="34">
        <v>2.5884315532569797E-3</v>
      </c>
      <c r="AT63" s="35">
        <v>8.9038031849814521E-3</v>
      </c>
      <c r="AU63" s="33">
        <f t="shared" si="21"/>
        <v>4.7916414584094513E-2</v>
      </c>
      <c r="AV63" s="34">
        <f t="shared" si="22"/>
        <v>4.188929711187229E-3</v>
      </c>
      <c r="AW63" s="35">
        <f t="shared" si="23"/>
        <v>4.3727484872907285E-2</v>
      </c>
    </row>
    <row r="64" spans="1:49" x14ac:dyDescent="0.35">
      <c r="A64" s="65" t="s">
        <v>86</v>
      </c>
      <c r="B64" s="33">
        <v>1.1421675985652753E-2</v>
      </c>
      <c r="C64" s="34">
        <v>4.6648065214379454E-3</v>
      </c>
      <c r="D64" s="35">
        <v>6.7568694642148085E-3</v>
      </c>
      <c r="E64" s="33">
        <v>1.6298232032932645E-2</v>
      </c>
      <c r="F64" s="34">
        <v>5.9926826654685518E-3</v>
      </c>
      <c r="G64" s="35">
        <v>1.0305549367464095E-2</v>
      </c>
      <c r="H64" s="33">
        <v>-4.8765560472798924E-3</v>
      </c>
      <c r="I64" s="34">
        <v>-1.3278761440306064E-3</v>
      </c>
      <c r="J64" s="35">
        <v>-3.548679903249286E-3</v>
      </c>
      <c r="K64" s="33">
        <f t="shared" si="12"/>
        <v>2.7719908018585399E-2</v>
      </c>
      <c r="L64" s="34">
        <f t="shared" si="13"/>
        <v>1.0657489186906496E-2</v>
      </c>
      <c r="M64" s="35">
        <f t="shared" si="14"/>
        <v>1.7062418831678902E-2</v>
      </c>
      <c r="N64" s="33">
        <v>9.6314449493510347E-3</v>
      </c>
      <c r="O64" s="34">
        <v>1.4897480624803229E-3</v>
      </c>
      <c r="P64" s="35">
        <v>8.1416968868707126E-3</v>
      </c>
      <c r="Q64" s="33">
        <v>6.549693149077029E-3</v>
      </c>
      <c r="R64" s="34">
        <v>1.003671695981112E-3</v>
      </c>
      <c r="S64" s="35">
        <v>5.5460214530959175E-3</v>
      </c>
      <c r="T64" s="33">
        <v>3.0817518002740057E-3</v>
      </c>
      <c r="U64" s="34">
        <v>4.8607636649921097E-4</v>
      </c>
      <c r="V64" s="35">
        <v>2.5956754337747951E-3</v>
      </c>
      <c r="W64" s="33">
        <f t="shared" si="15"/>
        <v>1.6181138098428062E-2</v>
      </c>
      <c r="X64" s="34">
        <f t="shared" si="16"/>
        <v>2.4934197584614349E-3</v>
      </c>
      <c r="Y64" s="35">
        <f t="shared" si="17"/>
        <v>1.3687718339966629E-2</v>
      </c>
      <c r="Z64" s="33">
        <v>8.433362447248096E-3</v>
      </c>
      <c r="AA64" s="34">
        <v>1.5533782027814923E-3</v>
      </c>
      <c r="AB64" s="35">
        <v>6.8799842444666028E-3</v>
      </c>
      <c r="AC64" s="33">
        <v>4.6867513526586673E-3</v>
      </c>
      <c r="AD64" s="34">
        <v>5.7977783474002327E-4</v>
      </c>
      <c r="AE64" s="35">
        <v>4.1069735179186436E-3</v>
      </c>
      <c r="AF64" s="33">
        <v>3.7466110945894287E-3</v>
      </c>
      <c r="AG64" s="34">
        <v>9.7360036804146908E-4</v>
      </c>
      <c r="AH64" s="35">
        <v>2.7730107265479592E-3</v>
      </c>
      <c r="AI64" s="33">
        <f t="shared" si="18"/>
        <v>1.3120113799906763E-2</v>
      </c>
      <c r="AJ64" s="34">
        <f t="shared" si="19"/>
        <v>2.1331560375215156E-3</v>
      </c>
      <c r="AK64" s="35">
        <f t="shared" si="20"/>
        <v>1.0986957762385247E-2</v>
      </c>
      <c r="AL64" s="33">
        <v>1.9202122127690551E-2</v>
      </c>
      <c r="AM64" s="34">
        <v>2.7767285165448724E-3</v>
      </c>
      <c r="AN64" s="35">
        <v>1.6425393611145679E-2</v>
      </c>
      <c r="AO64" s="33">
        <v>2.1232397374766478E-2</v>
      </c>
      <c r="AP64" s="34">
        <v>9.5070141372419214E-4</v>
      </c>
      <c r="AQ64" s="35">
        <v>2.0281695961042286E-2</v>
      </c>
      <c r="AR64" s="78">
        <v>-2.0302752470759272E-3</v>
      </c>
      <c r="AS64" s="34">
        <v>1.8260271028206804E-3</v>
      </c>
      <c r="AT64" s="35">
        <v>-3.8563023498966072E-3</v>
      </c>
      <c r="AU64" s="33">
        <f t="shared" si="21"/>
        <v>4.0434519502457029E-2</v>
      </c>
      <c r="AV64" s="34">
        <f t="shared" si="22"/>
        <v>3.7274299302690645E-3</v>
      </c>
      <c r="AW64" s="35">
        <f t="shared" si="23"/>
        <v>3.6707089572187962E-2</v>
      </c>
    </row>
    <row r="65" spans="1:49" x14ac:dyDescent="0.35">
      <c r="A65" s="65" t="s">
        <v>87</v>
      </c>
      <c r="B65" s="33">
        <v>8.2292721283807758E-3</v>
      </c>
      <c r="C65" s="34">
        <v>2.6269731850163676E-3</v>
      </c>
      <c r="D65" s="35">
        <v>5.6022989433644086E-3</v>
      </c>
      <c r="E65" s="33">
        <v>1.8164173413347313E-2</v>
      </c>
      <c r="F65" s="34">
        <v>7.7470739974116864E-3</v>
      </c>
      <c r="G65" s="35">
        <v>1.0417099415935625E-2</v>
      </c>
      <c r="H65" s="33">
        <v>-9.9349012849665377E-3</v>
      </c>
      <c r="I65" s="34">
        <v>-5.1201008123953184E-3</v>
      </c>
      <c r="J65" s="35">
        <v>-4.8148004725712167E-3</v>
      </c>
      <c r="K65" s="33">
        <f t="shared" si="12"/>
        <v>2.6393445541728087E-2</v>
      </c>
      <c r="L65" s="34">
        <f t="shared" si="13"/>
        <v>1.0374047182428054E-2</v>
      </c>
      <c r="M65" s="35">
        <f t="shared" si="14"/>
        <v>1.6019398359300035E-2</v>
      </c>
      <c r="N65" s="33">
        <v>9.0897593819522331E-3</v>
      </c>
      <c r="O65" s="34">
        <v>1.3393408850601435E-3</v>
      </c>
      <c r="P65" s="35">
        <v>7.7504184968920902E-3</v>
      </c>
      <c r="Q65" s="33">
        <v>5.7500471262929235E-3</v>
      </c>
      <c r="R65" s="34">
        <v>5.5049805663267204E-4</v>
      </c>
      <c r="S65" s="35">
        <v>5.199549069660251E-3</v>
      </c>
      <c r="T65" s="33">
        <v>3.3397122556593096E-3</v>
      </c>
      <c r="U65" s="34">
        <v>7.8884282842747147E-4</v>
      </c>
      <c r="V65" s="35">
        <v>2.5508694272318392E-3</v>
      </c>
      <c r="W65" s="33">
        <f t="shared" si="15"/>
        <v>1.4839806508245157E-2</v>
      </c>
      <c r="X65" s="34">
        <f t="shared" si="16"/>
        <v>1.8898389416928155E-3</v>
      </c>
      <c r="Y65" s="35">
        <f t="shared" si="17"/>
        <v>1.2949967566552341E-2</v>
      </c>
      <c r="Z65" s="33">
        <v>7.6531984874861746E-3</v>
      </c>
      <c r="AA65" s="34">
        <v>1.240022366176329E-3</v>
      </c>
      <c r="AB65" s="35">
        <v>6.4131761213098454E-3</v>
      </c>
      <c r="AC65" s="33">
        <v>4.5872105618506662E-3</v>
      </c>
      <c r="AD65" s="34">
        <v>4.291123990202977E-4</v>
      </c>
      <c r="AE65" s="35">
        <v>4.1580981628303688E-3</v>
      </c>
      <c r="AF65" s="33">
        <v>3.0659879256355084E-3</v>
      </c>
      <c r="AG65" s="34">
        <v>8.1090996715603133E-4</v>
      </c>
      <c r="AH65" s="35">
        <v>2.2550779584794766E-3</v>
      </c>
      <c r="AI65" s="33">
        <f t="shared" si="18"/>
        <v>1.2240409049336841E-2</v>
      </c>
      <c r="AJ65" s="34">
        <f t="shared" si="19"/>
        <v>1.6691347651966266E-3</v>
      </c>
      <c r="AK65" s="35">
        <f t="shared" si="20"/>
        <v>1.0571274284140213E-2</v>
      </c>
      <c r="AL65" s="33">
        <v>2.0023354443136413E-2</v>
      </c>
      <c r="AM65" s="34">
        <v>3.7251166369601887E-3</v>
      </c>
      <c r="AN65" s="35">
        <v>1.6298237806176223E-2</v>
      </c>
      <c r="AO65" s="33">
        <v>1.3102568552648512E-2</v>
      </c>
      <c r="AP65" s="34">
        <v>6.364713668054558E-4</v>
      </c>
      <c r="AQ65" s="35">
        <v>1.2466097185843057E-2</v>
      </c>
      <c r="AR65" s="78">
        <v>6.9207858904879009E-3</v>
      </c>
      <c r="AS65" s="34">
        <v>3.0886452701547329E-3</v>
      </c>
      <c r="AT65" s="35">
        <v>3.8321406203331663E-3</v>
      </c>
      <c r="AU65" s="33">
        <f t="shared" si="21"/>
        <v>3.3125922995784929E-2</v>
      </c>
      <c r="AV65" s="34">
        <f t="shared" si="22"/>
        <v>4.3615880037656445E-3</v>
      </c>
      <c r="AW65" s="35">
        <f t="shared" si="23"/>
        <v>2.8764334992019282E-2</v>
      </c>
    </row>
    <row r="66" spans="1:49" x14ac:dyDescent="0.35">
      <c r="A66" s="65" t="s">
        <v>88</v>
      </c>
      <c r="B66" s="33">
        <v>1.0456645807614634E-2</v>
      </c>
      <c r="C66" s="34">
        <v>4.5165340413559794E-3</v>
      </c>
      <c r="D66" s="35">
        <v>5.9401117662586543E-3</v>
      </c>
      <c r="E66" s="33">
        <v>1.5683896054902589E-2</v>
      </c>
      <c r="F66" s="34">
        <v>3.8930605656650906E-3</v>
      </c>
      <c r="G66" s="35">
        <v>1.1790835489237499E-2</v>
      </c>
      <c r="H66" s="33">
        <v>-5.227250247287955E-3</v>
      </c>
      <c r="I66" s="34">
        <v>6.2347347569088885E-4</v>
      </c>
      <c r="J66" s="35">
        <v>-5.8507237229788447E-3</v>
      </c>
      <c r="K66" s="33">
        <f t="shared" si="12"/>
        <v>2.6140541862517221E-2</v>
      </c>
      <c r="L66" s="34">
        <f t="shared" si="13"/>
        <v>8.40959460702107E-3</v>
      </c>
      <c r="M66" s="35">
        <f t="shared" si="14"/>
        <v>1.7730947255496152E-2</v>
      </c>
      <c r="N66" s="33">
        <v>8.8958980672062225E-3</v>
      </c>
      <c r="O66" s="34">
        <v>1.8301795552252494E-3</v>
      </c>
      <c r="P66" s="35">
        <v>7.0657185119809727E-3</v>
      </c>
      <c r="Q66" s="33">
        <v>6.1928036384249095E-3</v>
      </c>
      <c r="R66" s="34">
        <v>4.8490575623568556E-4</v>
      </c>
      <c r="S66" s="35">
        <v>5.7078978821892236E-3</v>
      </c>
      <c r="T66" s="33">
        <v>2.703094428781313E-3</v>
      </c>
      <c r="U66" s="34">
        <v>1.3452737989895639E-3</v>
      </c>
      <c r="V66" s="35">
        <v>1.3578206297917492E-3</v>
      </c>
      <c r="W66" s="33">
        <f t="shared" si="15"/>
        <v>1.5088701705631133E-2</v>
      </c>
      <c r="X66" s="34">
        <f t="shared" si="16"/>
        <v>2.3150853114609349E-3</v>
      </c>
      <c r="Y66" s="35">
        <f t="shared" si="17"/>
        <v>1.2773616394170196E-2</v>
      </c>
      <c r="Z66" s="33">
        <v>7.5332992401918797E-3</v>
      </c>
      <c r="AA66" s="34">
        <v>1.7391337700518917E-3</v>
      </c>
      <c r="AB66" s="35">
        <v>5.7941654701399881E-3</v>
      </c>
      <c r="AC66" s="33">
        <v>5.2412922962686414E-3</v>
      </c>
      <c r="AD66" s="34">
        <v>3.6532080669881141E-4</v>
      </c>
      <c r="AE66" s="35">
        <v>4.8759714895698298E-3</v>
      </c>
      <c r="AF66" s="33">
        <v>2.2920069439232383E-3</v>
      </c>
      <c r="AG66" s="34">
        <v>1.3738129633530803E-3</v>
      </c>
      <c r="AH66" s="35">
        <v>9.1819398057015836E-4</v>
      </c>
      <c r="AI66" s="33">
        <f t="shared" si="18"/>
        <v>1.277459153646052E-2</v>
      </c>
      <c r="AJ66" s="34">
        <f t="shared" si="19"/>
        <v>2.1044545767507031E-3</v>
      </c>
      <c r="AK66" s="35">
        <f t="shared" si="20"/>
        <v>1.0670136959709819E-2</v>
      </c>
      <c r="AL66" s="33">
        <v>2.1216073296375228E-2</v>
      </c>
      <c r="AM66" s="34">
        <v>1.9417033284954356E-3</v>
      </c>
      <c r="AN66" s="35">
        <v>1.9274369967879793E-2</v>
      </c>
      <c r="AO66" s="33">
        <v>1.2308278493227033E-2</v>
      </c>
      <c r="AP66" s="34">
        <v>2.5389454765765778E-4</v>
      </c>
      <c r="AQ66" s="35">
        <v>1.2054383945569375E-2</v>
      </c>
      <c r="AR66" s="78">
        <v>8.9077948031481956E-3</v>
      </c>
      <c r="AS66" s="34">
        <v>1.687808780837778E-3</v>
      </c>
      <c r="AT66" s="35">
        <v>7.2199860223104186E-3</v>
      </c>
      <c r="AU66" s="33">
        <f t="shared" si="21"/>
        <v>3.3524351789602259E-2</v>
      </c>
      <c r="AV66" s="34">
        <f t="shared" si="22"/>
        <v>2.1955978761530933E-3</v>
      </c>
      <c r="AW66" s="35">
        <f t="shared" si="23"/>
        <v>3.1328753913449164E-2</v>
      </c>
    </row>
    <row r="67" spans="1:49" x14ac:dyDescent="0.35">
      <c r="A67" s="65" t="s">
        <v>89</v>
      </c>
      <c r="B67" s="33">
        <v>1.0150485963723924E-2</v>
      </c>
      <c r="C67" s="34">
        <v>5.0668065814492604E-3</v>
      </c>
      <c r="D67" s="35">
        <v>5.083679382274664E-3</v>
      </c>
      <c r="E67" s="33">
        <v>1.3056332456064419E-2</v>
      </c>
      <c r="F67" s="34">
        <v>4.6521177068233697E-3</v>
      </c>
      <c r="G67" s="35">
        <v>8.4042147492410495E-3</v>
      </c>
      <c r="H67" s="33">
        <v>-2.9058464923404949E-3</v>
      </c>
      <c r="I67" s="34">
        <v>4.1468887462589067E-4</v>
      </c>
      <c r="J67" s="35">
        <v>-3.3205353669663856E-3</v>
      </c>
      <c r="K67" s="33">
        <f t="shared" si="12"/>
        <v>2.3206818419788344E-2</v>
      </c>
      <c r="L67" s="34">
        <f t="shared" si="13"/>
        <v>9.71892428827263E-3</v>
      </c>
      <c r="M67" s="35">
        <f t="shared" si="14"/>
        <v>1.3487894131515714E-2</v>
      </c>
      <c r="N67" s="33">
        <v>8.8179485596692735E-3</v>
      </c>
      <c r="O67" s="34">
        <v>1.8406315572121175E-3</v>
      </c>
      <c r="P67" s="35">
        <v>6.9773170024571562E-3</v>
      </c>
      <c r="Q67" s="33">
        <v>4.7960777168846508E-3</v>
      </c>
      <c r="R67" s="34">
        <v>4.2433502302230007E-4</v>
      </c>
      <c r="S67" s="35">
        <v>4.3717426938623509E-3</v>
      </c>
      <c r="T67" s="33">
        <v>4.0218708427846228E-3</v>
      </c>
      <c r="U67" s="34">
        <v>1.4162965341898174E-3</v>
      </c>
      <c r="V67" s="35">
        <v>2.6055743085948053E-3</v>
      </c>
      <c r="W67" s="33">
        <f t="shared" si="15"/>
        <v>1.3614026276553923E-2</v>
      </c>
      <c r="X67" s="34">
        <f t="shared" si="16"/>
        <v>2.2649665802344176E-3</v>
      </c>
      <c r="Y67" s="35">
        <f t="shared" si="17"/>
        <v>1.1349059696319507E-2</v>
      </c>
      <c r="Z67" s="33">
        <v>7.1952308168909233E-3</v>
      </c>
      <c r="AA67" s="34">
        <v>1.5813316275462292E-3</v>
      </c>
      <c r="AB67" s="35">
        <v>5.6138991893446939E-3</v>
      </c>
      <c r="AC67" s="33">
        <v>3.4292535081338503E-3</v>
      </c>
      <c r="AD67" s="34">
        <v>2.6681310135418234E-4</v>
      </c>
      <c r="AE67" s="35">
        <v>3.162440406779668E-3</v>
      </c>
      <c r="AF67" s="33">
        <v>3.7659773087570731E-3</v>
      </c>
      <c r="AG67" s="34">
        <v>1.3145185261920469E-3</v>
      </c>
      <c r="AH67" s="35">
        <v>2.4514587825650259E-3</v>
      </c>
      <c r="AI67" s="33">
        <f t="shared" si="18"/>
        <v>1.0624484325024774E-2</v>
      </c>
      <c r="AJ67" s="34">
        <f t="shared" si="19"/>
        <v>1.8481447289004115E-3</v>
      </c>
      <c r="AK67" s="35">
        <f t="shared" si="20"/>
        <v>8.7763395961243627E-3</v>
      </c>
      <c r="AL67" s="33">
        <v>2.5259760748141267E-2</v>
      </c>
      <c r="AM67" s="34">
        <v>3.3417696276277918E-3</v>
      </c>
      <c r="AN67" s="35">
        <v>2.1917991120513475E-2</v>
      </c>
      <c r="AO67" s="33">
        <v>9.5518517246278682E-3</v>
      </c>
      <c r="AP67" s="34">
        <v>2.2036514587443624E-4</v>
      </c>
      <c r="AQ67" s="35">
        <v>9.3314865787534323E-3</v>
      </c>
      <c r="AR67" s="78">
        <v>1.5707909023513399E-2</v>
      </c>
      <c r="AS67" s="34">
        <v>3.1214044817533555E-3</v>
      </c>
      <c r="AT67" s="35">
        <v>1.2586504541760043E-2</v>
      </c>
      <c r="AU67" s="33">
        <f t="shared" si="21"/>
        <v>3.4811612472769135E-2</v>
      </c>
      <c r="AV67" s="34">
        <f t="shared" si="22"/>
        <v>3.5621347735022282E-3</v>
      </c>
      <c r="AW67" s="35">
        <f t="shared" si="23"/>
        <v>3.1249477699266906E-2</v>
      </c>
    </row>
    <row r="68" spans="1:49" x14ac:dyDescent="0.35">
      <c r="A68" s="65" t="s">
        <v>90</v>
      </c>
      <c r="B68" s="33">
        <v>8.5906643691083407E-3</v>
      </c>
      <c r="C68" s="34">
        <v>3.8445138458882461E-3</v>
      </c>
      <c r="D68" s="35">
        <v>4.746150523220095E-3</v>
      </c>
      <c r="E68" s="33">
        <v>1.4568859298315331E-2</v>
      </c>
      <c r="F68" s="34">
        <v>5.1118220386362984E-3</v>
      </c>
      <c r="G68" s="35">
        <v>9.4570372596790332E-3</v>
      </c>
      <c r="H68" s="33">
        <v>-5.97819492920699E-3</v>
      </c>
      <c r="I68" s="34">
        <v>-1.2673081927480523E-3</v>
      </c>
      <c r="J68" s="35">
        <v>-4.7108867364589382E-3</v>
      </c>
      <c r="K68" s="33">
        <f t="shared" si="12"/>
        <v>2.3159523667423673E-2</v>
      </c>
      <c r="L68" s="34">
        <f t="shared" si="13"/>
        <v>8.9563358845245449E-3</v>
      </c>
      <c r="M68" s="35">
        <f t="shared" si="14"/>
        <v>1.4203187782899128E-2</v>
      </c>
      <c r="N68" s="33">
        <v>8.1667378390516392E-3</v>
      </c>
      <c r="O68" s="34">
        <v>1.3882261953741906E-3</v>
      </c>
      <c r="P68" s="35">
        <v>6.7785116436774491E-3</v>
      </c>
      <c r="Q68" s="33">
        <v>5.4663309165166006E-3</v>
      </c>
      <c r="R68" s="34">
        <v>3.8625262837302707E-4</v>
      </c>
      <c r="S68" s="35">
        <v>5.0800782881435733E-3</v>
      </c>
      <c r="T68" s="33">
        <v>2.7004069225350386E-3</v>
      </c>
      <c r="U68" s="34">
        <v>1.0019735670011634E-3</v>
      </c>
      <c r="V68" s="35">
        <v>1.6984333555338758E-3</v>
      </c>
      <c r="W68" s="33">
        <f t="shared" si="15"/>
        <v>1.363306875556824E-2</v>
      </c>
      <c r="X68" s="34">
        <f t="shared" si="16"/>
        <v>1.7744788237472177E-3</v>
      </c>
      <c r="Y68" s="35">
        <f t="shared" si="17"/>
        <v>1.1858589931821022E-2</v>
      </c>
      <c r="Z68" s="33">
        <v>7.3750467990407517E-3</v>
      </c>
      <c r="AA68" s="34">
        <v>1.1657028215405671E-3</v>
      </c>
      <c r="AB68" s="35">
        <v>6.2093439775001849E-3</v>
      </c>
      <c r="AC68" s="33">
        <v>4.1183790099793343E-3</v>
      </c>
      <c r="AD68" s="34">
        <v>2.7773403278251007E-4</v>
      </c>
      <c r="AE68" s="35">
        <v>3.8406449771968246E-3</v>
      </c>
      <c r="AF68" s="33">
        <v>3.2566677890614173E-3</v>
      </c>
      <c r="AG68" s="34">
        <v>8.8796878875805707E-4</v>
      </c>
      <c r="AH68" s="35">
        <v>2.3686990003033604E-3</v>
      </c>
      <c r="AI68" s="33">
        <f t="shared" si="18"/>
        <v>1.1493425809020085E-2</v>
      </c>
      <c r="AJ68" s="34">
        <f t="shared" si="19"/>
        <v>1.4434368543230773E-3</v>
      </c>
      <c r="AK68" s="35">
        <f t="shared" si="20"/>
        <v>1.004998895469701E-2</v>
      </c>
      <c r="AL68" s="33">
        <v>1.8727544309170053E-2</v>
      </c>
      <c r="AM68" s="34">
        <v>1.9101746362930453E-3</v>
      </c>
      <c r="AN68" s="35">
        <v>1.6817369672877006E-2</v>
      </c>
      <c r="AO68" s="33">
        <v>1.4829151709947997E-2</v>
      </c>
      <c r="AP68" s="34">
        <v>3.9649561679375682E-4</v>
      </c>
      <c r="AQ68" s="35">
        <v>1.443265609315424E-2</v>
      </c>
      <c r="AR68" s="78">
        <v>3.8983925992220562E-3</v>
      </c>
      <c r="AS68" s="34">
        <v>1.5136790194992884E-3</v>
      </c>
      <c r="AT68" s="35">
        <v>2.3847135797227664E-3</v>
      </c>
      <c r="AU68" s="33">
        <f t="shared" si="21"/>
        <v>3.3556696019118051E-2</v>
      </c>
      <c r="AV68" s="34">
        <f t="shared" si="22"/>
        <v>2.3066702530868022E-3</v>
      </c>
      <c r="AW68" s="35">
        <f t="shared" si="23"/>
        <v>3.1250025766031246E-2</v>
      </c>
    </row>
    <row r="69" spans="1:49" x14ac:dyDescent="0.35">
      <c r="A69" s="65" t="s">
        <v>91</v>
      </c>
      <c r="B69" s="33">
        <v>1.3373681634553141E-2</v>
      </c>
      <c r="C69" s="34">
        <v>7.0239275729245135E-3</v>
      </c>
      <c r="D69" s="35">
        <v>6.3497540616286267E-3</v>
      </c>
      <c r="E69" s="33">
        <v>1.7818769982355355E-2</v>
      </c>
      <c r="F69" s="34">
        <v>5.4434175399483888E-3</v>
      </c>
      <c r="G69" s="35">
        <v>1.2375352442406968E-2</v>
      </c>
      <c r="H69" s="33">
        <v>-4.4450883478022139E-3</v>
      </c>
      <c r="I69" s="34">
        <v>1.5805100329761247E-3</v>
      </c>
      <c r="J69" s="35">
        <v>-6.0255983807783412E-3</v>
      </c>
      <c r="K69" s="33">
        <f t="shared" ref="K69:K88" si="24">B69+E69</f>
        <v>3.1192451616908496E-2</v>
      </c>
      <c r="L69" s="34">
        <f t="shared" ref="L69:L88" si="25">C69+F69</f>
        <v>1.2467345112872903E-2</v>
      </c>
      <c r="M69" s="35">
        <f t="shared" ref="M69:M88" si="26">D69+G69</f>
        <v>1.8725106504035596E-2</v>
      </c>
      <c r="N69" s="33">
        <v>9.8177616096099731E-3</v>
      </c>
      <c r="O69" s="34">
        <v>2.2818952963340965E-3</v>
      </c>
      <c r="P69" s="35">
        <v>7.5358663132758762E-3</v>
      </c>
      <c r="Q69" s="33">
        <v>6.6671931162490452E-3</v>
      </c>
      <c r="R69" s="34">
        <v>4.7584472089185251E-4</v>
      </c>
      <c r="S69" s="35">
        <v>6.1913483953571925E-3</v>
      </c>
      <c r="T69" s="33">
        <v>3.1505684933609279E-3</v>
      </c>
      <c r="U69" s="34">
        <v>1.806050575442244E-3</v>
      </c>
      <c r="V69" s="35">
        <v>1.3445179179186837E-3</v>
      </c>
      <c r="W69" s="33">
        <f t="shared" ref="W69:W88" si="27">N69+Q69</f>
        <v>1.6484954725859018E-2</v>
      </c>
      <c r="X69" s="34">
        <f t="shared" ref="X69:X88" si="28">O69+R69</f>
        <v>2.7577400172259488E-3</v>
      </c>
      <c r="Y69" s="35">
        <f t="shared" ref="Y69:Y88" si="29">P69+S69</f>
        <v>1.3727214708633069E-2</v>
      </c>
      <c r="Z69" s="33">
        <v>8.0648163219290258E-3</v>
      </c>
      <c r="AA69" s="34">
        <v>2.141976045246709E-3</v>
      </c>
      <c r="AB69" s="35">
        <v>5.9228402766823163E-3</v>
      </c>
      <c r="AC69" s="33">
        <v>4.6886758999980993E-3</v>
      </c>
      <c r="AD69" s="34">
        <v>3.4527852876005996E-4</v>
      </c>
      <c r="AE69" s="35">
        <v>4.3433973712380392E-3</v>
      </c>
      <c r="AF69" s="33">
        <v>3.3761404219309265E-3</v>
      </c>
      <c r="AG69" s="34">
        <v>1.7966975164866491E-3</v>
      </c>
      <c r="AH69" s="35">
        <v>1.5794429054442772E-3</v>
      </c>
      <c r="AI69" s="33">
        <f t="shared" ref="AI69:AI88" si="30">Z69+AC69</f>
        <v>1.2753492221927124E-2</v>
      </c>
      <c r="AJ69" s="34">
        <f t="shared" ref="AJ69:AJ88" si="31">AA69+AD69</f>
        <v>2.4872545740067691E-3</v>
      </c>
      <c r="AK69" s="35">
        <f t="shared" ref="AK69:AK88" si="32">AB69+AE69</f>
        <v>1.0266237647920355E-2</v>
      </c>
      <c r="AL69" s="33">
        <v>2.0789935505950586E-2</v>
      </c>
      <c r="AM69" s="34">
        <v>5.3815241431013012E-3</v>
      </c>
      <c r="AN69" s="35">
        <v>1.5408411362849284E-2</v>
      </c>
      <c r="AO69" s="33">
        <v>1.2593611408773438E-2</v>
      </c>
      <c r="AP69" s="34">
        <v>9.4437647958016933E-4</v>
      </c>
      <c r="AQ69" s="35">
        <v>1.1649234929193269E-2</v>
      </c>
      <c r="AR69" s="78">
        <v>8.1963240971771479E-3</v>
      </c>
      <c r="AS69" s="34">
        <v>4.4371476635211319E-3</v>
      </c>
      <c r="AT69" s="35">
        <v>3.7591764336560151E-3</v>
      </c>
      <c r="AU69" s="33">
        <f t="shared" ref="AU69:AU88" si="33">AL69+AO69</f>
        <v>3.3383546914724026E-2</v>
      </c>
      <c r="AV69" s="34">
        <f t="shared" ref="AV69:AV88" si="34">AM69+AP69</f>
        <v>6.3259006226814704E-3</v>
      </c>
      <c r="AW69" s="35">
        <f t="shared" ref="AW69:AW88" si="35">AN69+AQ69</f>
        <v>2.7057646292042555E-2</v>
      </c>
    </row>
    <row r="70" spans="1:49" x14ac:dyDescent="0.35">
      <c r="A70" s="65" t="s">
        <v>92</v>
      </c>
      <c r="B70" s="33">
        <v>1.1064209204656759E-2</v>
      </c>
      <c r="C70" s="34">
        <v>4.8943031911734703E-3</v>
      </c>
      <c r="D70" s="35">
        <v>6.1699060134832893E-3</v>
      </c>
      <c r="E70" s="33">
        <v>2.1926198677768884E-2</v>
      </c>
      <c r="F70" s="34">
        <v>7.9687862414002317E-3</v>
      </c>
      <c r="G70" s="35">
        <v>1.395741243636865E-2</v>
      </c>
      <c r="H70" s="33">
        <v>-1.0861989473112125E-2</v>
      </c>
      <c r="I70" s="34">
        <v>-3.0744830502267614E-3</v>
      </c>
      <c r="J70" s="35">
        <v>-7.7875064228853609E-3</v>
      </c>
      <c r="K70" s="33">
        <f t="shared" si="24"/>
        <v>3.2990407882425646E-2</v>
      </c>
      <c r="L70" s="34">
        <f t="shared" si="25"/>
        <v>1.2863089432573702E-2</v>
      </c>
      <c r="M70" s="35">
        <f t="shared" si="26"/>
        <v>2.0127318449851939E-2</v>
      </c>
      <c r="N70" s="33">
        <v>8.8346280287380004E-3</v>
      </c>
      <c r="O70" s="34">
        <v>1.7456015319073583E-3</v>
      </c>
      <c r="P70" s="35">
        <v>7.0890264968306426E-3</v>
      </c>
      <c r="Q70" s="33">
        <v>6.9866885760084541E-3</v>
      </c>
      <c r="R70" s="34">
        <v>7.4738170791220767E-4</v>
      </c>
      <c r="S70" s="35">
        <v>6.2393068680962468E-3</v>
      </c>
      <c r="T70" s="33">
        <v>1.8479394527295464E-3</v>
      </c>
      <c r="U70" s="34">
        <v>9.982198239951506E-4</v>
      </c>
      <c r="V70" s="35">
        <v>8.4971962873439579E-4</v>
      </c>
      <c r="W70" s="33">
        <f t="shared" si="27"/>
        <v>1.5821316604746456E-2</v>
      </c>
      <c r="X70" s="34">
        <f t="shared" si="28"/>
        <v>2.4929832398195659E-3</v>
      </c>
      <c r="Y70" s="35">
        <f t="shared" si="29"/>
        <v>1.3328333364926889E-2</v>
      </c>
      <c r="Z70" s="33">
        <v>6.9710072576793913E-3</v>
      </c>
      <c r="AA70" s="34">
        <v>1.3140189033569167E-3</v>
      </c>
      <c r="AB70" s="35">
        <v>5.6569883543224741E-3</v>
      </c>
      <c r="AC70" s="33">
        <v>5.3239335270805349E-3</v>
      </c>
      <c r="AD70" s="34">
        <v>5.7466678615537348E-4</v>
      </c>
      <c r="AE70" s="35">
        <v>4.7492667409251618E-3</v>
      </c>
      <c r="AF70" s="33">
        <v>1.6470737305988564E-3</v>
      </c>
      <c r="AG70" s="34">
        <v>7.3935211720154326E-4</v>
      </c>
      <c r="AH70" s="35">
        <v>9.0772161339731233E-4</v>
      </c>
      <c r="AI70" s="33">
        <f t="shared" si="30"/>
        <v>1.2294940784759926E-2</v>
      </c>
      <c r="AJ70" s="34">
        <f t="shared" si="31"/>
        <v>1.8886856895122903E-3</v>
      </c>
      <c r="AK70" s="35">
        <f t="shared" si="32"/>
        <v>1.0406255095247636E-2</v>
      </c>
      <c r="AL70" s="33">
        <v>1.839752419063773E-2</v>
      </c>
      <c r="AM70" s="34">
        <v>2.3011547433122478E-3</v>
      </c>
      <c r="AN70" s="35">
        <v>1.6096369447325481E-2</v>
      </c>
      <c r="AO70" s="33">
        <v>1.4295914789857417E-2</v>
      </c>
      <c r="AP70" s="34">
        <v>1.3959522171967131E-3</v>
      </c>
      <c r="AQ70" s="35">
        <v>1.2899962572660705E-2</v>
      </c>
      <c r="AR70" s="78">
        <v>4.1016094007803126E-3</v>
      </c>
      <c r="AS70" s="34">
        <v>9.0520252611553473E-4</v>
      </c>
      <c r="AT70" s="35">
        <v>3.196406874664777E-3</v>
      </c>
      <c r="AU70" s="33">
        <f t="shared" si="33"/>
        <v>3.2693438980495149E-2</v>
      </c>
      <c r="AV70" s="34">
        <f t="shared" si="34"/>
        <v>3.6971069605089609E-3</v>
      </c>
      <c r="AW70" s="35">
        <f t="shared" si="35"/>
        <v>2.8996332019986186E-2</v>
      </c>
    </row>
    <row r="71" spans="1:49" x14ac:dyDescent="0.35">
      <c r="A71" s="65" t="s">
        <v>93</v>
      </c>
      <c r="B71" s="33">
        <v>1.0647076577544844E-2</v>
      </c>
      <c r="C71" s="34">
        <v>4.885767231932593E-3</v>
      </c>
      <c r="D71" s="35">
        <v>5.7613093456122507E-3</v>
      </c>
      <c r="E71" s="33">
        <v>1.286804669509003E-2</v>
      </c>
      <c r="F71" s="34">
        <v>3.9217105204401442E-3</v>
      </c>
      <c r="G71" s="35">
        <v>8.9463361746498857E-3</v>
      </c>
      <c r="H71" s="33">
        <v>-2.2209701175451863E-3</v>
      </c>
      <c r="I71" s="34">
        <v>9.6405671149244875E-4</v>
      </c>
      <c r="J71" s="35">
        <v>-3.1850268290376351E-3</v>
      </c>
      <c r="K71" s="33">
        <f t="shared" si="24"/>
        <v>2.3515123272634872E-2</v>
      </c>
      <c r="L71" s="34">
        <f t="shared" si="25"/>
        <v>8.8074777523727381E-3</v>
      </c>
      <c r="M71" s="35">
        <f t="shared" si="26"/>
        <v>1.4707645520262137E-2</v>
      </c>
      <c r="N71" s="33">
        <v>9.2836948525611054E-3</v>
      </c>
      <c r="O71" s="34">
        <v>1.5172576550446042E-3</v>
      </c>
      <c r="P71" s="35">
        <v>7.7664371975165016E-3</v>
      </c>
      <c r="Q71" s="33">
        <v>4.7542187574361123E-3</v>
      </c>
      <c r="R71" s="34">
        <v>3.8742723237547122E-4</v>
      </c>
      <c r="S71" s="35">
        <v>4.3667915250606409E-3</v>
      </c>
      <c r="T71" s="33">
        <v>4.5294760951249931E-3</v>
      </c>
      <c r="U71" s="34">
        <v>1.1298304226691331E-3</v>
      </c>
      <c r="V71" s="35">
        <v>3.3996456724558607E-3</v>
      </c>
      <c r="W71" s="33">
        <f t="shared" si="27"/>
        <v>1.4037913609997218E-2</v>
      </c>
      <c r="X71" s="34">
        <f t="shared" si="28"/>
        <v>1.9046848874200754E-3</v>
      </c>
      <c r="Y71" s="35">
        <f t="shared" si="29"/>
        <v>1.2133228722577143E-2</v>
      </c>
      <c r="Z71" s="33">
        <v>7.9692500164856156E-3</v>
      </c>
      <c r="AA71" s="34">
        <v>1.4215554516734154E-3</v>
      </c>
      <c r="AB71" s="35">
        <v>6.5476945648122011E-3</v>
      </c>
      <c r="AC71" s="33">
        <v>3.19065457126208E-3</v>
      </c>
      <c r="AD71" s="34">
        <v>2.1991014453143115E-4</v>
      </c>
      <c r="AE71" s="35">
        <v>2.9707444267306486E-3</v>
      </c>
      <c r="AF71" s="33">
        <v>4.7785954452235352E-3</v>
      </c>
      <c r="AG71" s="34">
        <v>1.2016453071419843E-3</v>
      </c>
      <c r="AH71" s="35">
        <v>3.5769501380815525E-3</v>
      </c>
      <c r="AI71" s="33">
        <f t="shared" si="30"/>
        <v>1.1159904587747696E-2</v>
      </c>
      <c r="AJ71" s="34">
        <f t="shared" si="31"/>
        <v>1.6414655962048465E-3</v>
      </c>
      <c r="AK71" s="35">
        <f t="shared" si="32"/>
        <v>9.5184389915428502E-3</v>
      </c>
      <c r="AL71" s="33">
        <v>3.0100560413017556E-2</v>
      </c>
      <c r="AM71" s="34">
        <v>3.5017402569406894E-3</v>
      </c>
      <c r="AN71" s="35">
        <v>2.6598820156076865E-2</v>
      </c>
      <c r="AO71" s="33">
        <v>8.5094826844770866E-3</v>
      </c>
      <c r="AP71" s="34">
        <v>5.6662800244635509E-4</v>
      </c>
      <c r="AQ71" s="35">
        <v>7.9428546820307314E-3</v>
      </c>
      <c r="AR71" s="78">
        <v>2.1591077728540471E-2</v>
      </c>
      <c r="AS71" s="34">
        <v>2.9351122544943342E-3</v>
      </c>
      <c r="AT71" s="35">
        <v>1.8655965474046132E-2</v>
      </c>
      <c r="AU71" s="33">
        <f t="shared" si="33"/>
        <v>3.8610043097494641E-2</v>
      </c>
      <c r="AV71" s="34">
        <f t="shared" si="34"/>
        <v>4.0683682593870441E-3</v>
      </c>
      <c r="AW71" s="35">
        <f t="shared" si="35"/>
        <v>3.4541674838107599E-2</v>
      </c>
    </row>
    <row r="72" spans="1:49" x14ac:dyDescent="0.35">
      <c r="A72" s="65" t="s">
        <v>94</v>
      </c>
      <c r="B72" s="33">
        <v>8.4902879559076126E-3</v>
      </c>
      <c r="C72" s="34">
        <v>4.2393893462543998E-3</v>
      </c>
      <c r="D72" s="35">
        <v>4.2508986096532137E-3</v>
      </c>
      <c r="E72" s="33">
        <v>1.7593374761950328E-2</v>
      </c>
      <c r="F72" s="34">
        <v>4.420883950307505E-3</v>
      </c>
      <c r="G72" s="35">
        <v>1.3172490811642823E-2</v>
      </c>
      <c r="H72" s="33">
        <v>-9.103086806042715E-3</v>
      </c>
      <c r="I72" s="34">
        <v>-1.814946040531052E-4</v>
      </c>
      <c r="J72" s="35">
        <v>-8.9215922019896081E-3</v>
      </c>
      <c r="K72" s="33">
        <f t="shared" si="24"/>
        <v>2.608366271785794E-2</v>
      </c>
      <c r="L72" s="34">
        <f t="shared" si="25"/>
        <v>8.6602732965619048E-3</v>
      </c>
      <c r="M72" s="35">
        <f t="shared" si="26"/>
        <v>1.7423389421296037E-2</v>
      </c>
      <c r="N72" s="33">
        <v>7.2526564413598242E-3</v>
      </c>
      <c r="O72" s="34">
        <v>1.4773821220779853E-3</v>
      </c>
      <c r="P72" s="35">
        <v>5.7752743192818392E-3</v>
      </c>
      <c r="Q72" s="33">
        <v>7.3660828549095055E-3</v>
      </c>
      <c r="R72" s="34">
        <v>3.7761492084357535E-4</v>
      </c>
      <c r="S72" s="35">
        <v>6.9884679340659304E-3</v>
      </c>
      <c r="T72" s="33">
        <v>-1.1342641354968128E-4</v>
      </c>
      <c r="U72" s="34">
        <v>1.09976720123441E-3</v>
      </c>
      <c r="V72" s="35">
        <v>-1.2131936147840913E-3</v>
      </c>
      <c r="W72" s="33">
        <f t="shared" si="27"/>
        <v>1.4618739296269331E-2</v>
      </c>
      <c r="X72" s="34">
        <f t="shared" si="28"/>
        <v>1.8549970429215606E-3</v>
      </c>
      <c r="Y72" s="35">
        <f t="shared" si="29"/>
        <v>1.276374225334777E-2</v>
      </c>
      <c r="Z72" s="33">
        <v>6.454166580141486E-3</v>
      </c>
      <c r="AA72" s="34">
        <v>1.3717622598417086E-3</v>
      </c>
      <c r="AB72" s="35">
        <v>5.0824043202997776E-3</v>
      </c>
      <c r="AC72" s="33">
        <v>4.5886476637105557E-3</v>
      </c>
      <c r="AD72" s="34">
        <v>2.9985796704999721E-4</v>
      </c>
      <c r="AE72" s="35">
        <v>4.2887896966605586E-3</v>
      </c>
      <c r="AF72" s="33">
        <v>1.8655189164309303E-3</v>
      </c>
      <c r="AG72" s="34">
        <v>1.0719042927917113E-3</v>
      </c>
      <c r="AH72" s="35">
        <v>7.9361462363921904E-4</v>
      </c>
      <c r="AI72" s="33">
        <f t="shared" si="30"/>
        <v>1.1042814243852041E-2</v>
      </c>
      <c r="AJ72" s="34">
        <f t="shared" si="31"/>
        <v>1.6716202268917059E-3</v>
      </c>
      <c r="AK72" s="35">
        <f t="shared" si="32"/>
        <v>9.3711940169603353E-3</v>
      </c>
      <c r="AL72" s="33">
        <v>1.6607959652286949E-2</v>
      </c>
      <c r="AM72" s="34">
        <v>2.2146846660849504E-3</v>
      </c>
      <c r="AN72" s="35">
        <v>1.4393274986201998E-2</v>
      </c>
      <c r="AO72" s="33">
        <v>1.8097036173368011E-2</v>
      </c>
      <c r="AP72" s="34">
        <v>7.3181018774694196E-4</v>
      </c>
      <c r="AQ72" s="35">
        <v>1.7365225985621069E-2</v>
      </c>
      <c r="AR72" s="78">
        <v>-1.4890765210810626E-3</v>
      </c>
      <c r="AS72" s="34">
        <v>1.4828744783380084E-3</v>
      </c>
      <c r="AT72" s="35">
        <v>-2.9719509994190711E-3</v>
      </c>
      <c r="AU72" s="33">
        <f t="shared" si="33"/>
        <v>3.4704995825654963E-2</v>
      </c>
      <c r="AV72" s="34">
        <f t="shared" si="34"/>
        <v>2.9464948538318924E-3</v>
      </c>
      <c r="AW72" s="35">
        <f t="shared" si="35"/>
        <v>3.1758500971823068E-2</v>
      </c>
    </row>
    <row r="73" spans="1:49" x14ac:dyDescent="0.35">
      <c r="A73" s="65" t="s">
        <v>95</v>
      </c>
      <c r="B73" s="33">
        <v>1.3689398166610033E-2</v>
      </c>
      <c r="C73" s="34">
        <v>6.5432363124138969E-3</v>
      </c>
      <c r="D73" s="35">
        <v>7.1461618541961364E-3</v>
      </c>
      <c r="E73" s="33">
        <v>2.110285465633828E-2</v>
      </c>
      <c r="F73" s="34">
        <v>6.3350640684018741E-3</v>
      </c>
      <c r="G73" s="35">
        <v>1.4767790587936406E-2</v>
      </c>
      <c r="H73" s="33">
        <v>-7.4134564897282464E-3</v>
      </c>
      <c r="I73" s="34">
        <v>2.0817224401202278E-4</v>
      </c>
      <c r="J73" s="35">
        <v>-7.6216287337402691E-3</v>
      </c>
      <c r="K73" s="33">
        <f t="shared" si="24"/>
        <v>3.4792252822948316E-2</v>
      </c>
      <c r="L73" s="34">
        <f t="shared" si="25"/>
        <v>1.287830038081577E-2</v>
      </c>
      <c r="M73" s="35">
        <f t="shared" si="26"/>
        <v>2.1913952442132543E-2</v>
      </c>
      <c r="N73" s="33">
        <v>9.8151769543927715E-3</v>
      </c>
      <c r="O73" s="34">
        <v>1.971739435427537E-3</v>
      </c>
      <c r="P73" s="35">
        <v>7.8434375189652336E-3</v>
      </c>
      <c r="Q73" s="33">
        <v>6.8524848112272727E-3</v>
      </c>
      <c r="R73" s="34">
        <v>3.7070507306360501E-4</v>
      </c>
      <c r="S73" s="35">
        <v>6.4817797381636674E-3</v>
      </c>
      <c r="T73" s="33">
        <v>2.9626921431654988E-3</v>
      </c>
      <c r="U73" s="34">
        <v>1.6010343623639321E-3</v>
      </c>
      <c r="V73" s="35">
        <v>1.3616577808015663E-3</v>
      </c>
      <c r="W73" s="33">
        <f t="shared" si="27"/>
        <v>1.6667661765620043E-2</v>
      </c>
      <c r="X73" s="34">
        <f t="shared" si="28"/>
        <v>2.3424445084911419E-3</v>
      </c>
      <c r="Y73" s="35">
        <f t="shared" si="29"/>
        <v>1.4325217257128901E-2</v>
      </c>
      <c r="Z73" s="33">
        <v>7.5848960686711658E-3</v>
      </c>
      <c r="AA73" s="34">
        <v>1.7547832932468166E-3</v>
      </c>
      <c r="AB73" s="35">
        <v>5.830112775424349E-3</v>
      </c>
      <c r="AC73" s="33">
        <v>5.0427560850301026E-3</v>
      </c>
      <c r="AD73" s="34">
        <v>2.267228541305329E-4</v>
      </c>
      <c r="AE73" s="35">
        <v>4.8160332308995694E-3</v>
      </c>
      <c r="AF73" s="33">
        <v>2.5421399836410633E-3</v>
      </c>
      <c r="AG73" s="34">
        <v>1.5280604391162836E-3</v>
      </c>
      <c r="AH73" s="35">
        <v>1.0140795445247796E-3</v>
      </c>
      <c r="AI73" s="33">
        <f t="shared" si="30"/>
        <v>1.2627652153701268E-2</v>
      </c>
      <c r="AJ73" s="34">
        <f t="shared" si="31"/>
        <v>1.9815061473773495E-3</v>
      </c>
      <c r="AK73" s="35">
        <f t="shared" si="32"/>
        <v>1.0646146006323919E-2</v>
      </c>
      <c r="AL73" s="33">
        <v>1.931459426867229E-2</v>
      </c>
      <c r="AM73" s="34">
        <v>4.3436376444214138E-3</v>
      </c>
      <c r="AN73" s="35">
        <v>1.4970956624250875E-2</v>
      </c>
      <c r="AO73" s="33">
        <v>1.2771419382119719E-2</v>
      </c>
      <c r="AP73" s="34">
        <v>2.2911846272199613E-4</v>
      </c>
      <c r="AQ73" s="35">
        <v>1.2542300919397722E-2</v>
      </c>
      <c r="AR73" s="78">
        <v>6.5431748865525715E-3</v>
      </c>
      <c r="AS73" s="34">
        <v>4.1145191816994173E-3</v>
      </c>
      <c r="AT73" s="35">
        <v>2.4286557048531533E-3</v>
      </c>
      <c r="AU73" s="33">
        <f t="shared" si="33"/>
        <v>3.2086013650792007E-2</v>
      </c>
      <c r="AV73" s="34">
        <f t="shared" si="34"/>
        <v>4.5727561071434103E-3</v>
      </c>
      <c r="AW73" s="35">
        <f t="shared" si="35"/>
        <v>2.7513257543648598E-2</v>
      </c>
    </row>
    <row r="74" spans="1:49" x14ac:dyDescent="0.35">
      <c r="A74" s="65" t="s">
        <v>96</v>
      </c>
      <c r="B74" s="33">
        <v>1.1343352406301762E-2</v>
      </c>
      <c r="C74" s="34">
        <v>5.175284580655198E-3</v>
      </c>
      <c r="D74" s="35">
        <v>6.1680678256465643E-3</v>
      </c>
      <c r="E74" s="33">
        <v>1.9179732648950894E-2</v>
      </c>
      <c r="F74" s="34">
        <v>6.7002869580453503E-3</v>
      </c>
      <c r="G74" s="35">
        <v>1.2479445690905543E-2</v>
      </c>
      <c r="H74" s="33">
        <v>-7.8363802426491321E-3</v>
      </c>
      <c r="I74" s="34">
        <v>-1.5250023773901522E-3</v>
      </c>
      <c r="J74" s="35">
        <v>-6.311377865258979E-3</v>
      </c>
      <c r="K74" s="33">
        <f t="shared" si="24"/>
        <v>3.0523085055252655E-2</v>
      </c>
      <c r="L74" s="34">
        <f t="shared" si="25"/>
        <v>1.1875571538700547E-2</v>
      </c>
      <c r="M74" s="35">
        <f t="shared" si="26"/>
        <v>1.8647513516552108E-2</v>
      </c>
      <c r="N74" s="33">
        <v>7.8272334530157181E-3</v>
      </c>
      <c r="O74" s="34">
        <v>1.6624832764904288E-3</v>
      </c>
      <c r="P74" s="35">
        <v>6.1647501765252901E-3</v>
      </c>
      <c r="Q74" s="33">
        <v>6.2561870667929287E-3</v>
      </c>
      <c r="R74" s="34">
        <v>5.6840321206726347E-4</v>
      </c>
      <c r="S74" s="35">
        <v>5.6877838547256653E-3</v>
      </c>
      <c r="T74" s="33">
        <v>1.5710463862227894E-3</v>
      </c>
      <c r="U74" s="34">
        <v>1.0940800644231655E-3</v>
      </c>
      <c r="V74" s="35">
        <v>4.7696632179962482E-4</v>
      </c>
      <c r="W74" s="33">
        <f t="shared" si="27"/>
        <v>1.4083420519808647E-2</v>
      </c>
      <c r="X74" s="34">
        <f t="shared" si="28"/>
        <v>2.2308864885576922E-3</v>
      </c>
      <c r="Y74" s="35">
        <f t="shared" si="29"/>
        <v>1.1852534031250955E-2</v>
      </c>
      <c r="Z74" s="33">
        <v>5.9282669069182061E-3</v>
      </c>
      <c r="AA74" s="34">
        <v>1.3449501489112854E-3</v>
      </c>
      <c r="AB74" s="35">
        <v>4.5833167580069207E-3</v>
      </c>
      <c r="AC74" s="33">
        <v>5.1535183219343144E-3</v>
      </c>
      <c r="AD74" s="34">
        <v>4.7126120555369505E-4</v>
      </c>
      <c r="AE74" s="35">
        <v>4.6822571163806191E-3</v>
      </c>
      <c r="AF74" s="33">
        <v>7.7474858498389164E-4</v>
      </c>
      <c r="AG74" s="34">
        <v>8.7368894335759025E-4</v>
      </c>
      <c r="AH74" s="35">
        <v>-9.8940358373698391E-5</v>
      </c>
      <c r="AI74" s="33">
        <f t="shared" si="30"/>
        <v>1.1081785228852521E-2</v>
      </c>
      <c r="AJ74" s="34">
        <f t="shared" si="31"/>
        <v>1.8162113544649805E-3</v>
      </c>
      <c r="AK74" s="35">
        <f t="shared" si="32"/>
        <v>9.2655738743875407E-3</v>
      </c>
      <c r="AL74" s="33">
        <v>1.3197329149829469E-2</v>
      </c>
      <c r="AM74" s="34">
        <v>3.3046265733214569E-3</v>
      </c>
      <c r="AN74" s="35">
        <v>9.8927025765080112E-3</v>
      </c>
      <c r="AO74" s="33">
        <v>1.7251124303227797E-2</v>
      </c>
      <c r="AP74" s="34">
        <v>1.417876417446208E-3</v>
      </c>
      <c r="AQ74" s="35">
        <v>1.5833247885781589E-2</v>
      </c>
      <c r="AR74" s="78">
        <v>-4.0537951533983277E-3</v>
      </c>
      <c r="AS74" s="34">
        <v>1.8867501558752489E-3</v>
      </c>
      <c r="AT74" s="35">
        <v>-5.9405453092735774E-3</v>
      </c>
      <c r="AU74" s="33">
        <f t="shared" si="33"/>
        <v>3.0448453453057266E-2</v>
      </c>
      <c r="AV74" s="34">
        <f t="shared" si="34"/>
        <v>4.7225029907676649E-3</v>
      </c>
      <c r="AW74" s="35">
        <f t="shared" si="35"/>
        <v>2.57259504622896E-2</v>
      </c>
    </row>
    <row r="75" spans="1:49" x14ac:dyDescent="0.35">
      <c r="A75" s="65" t="s">
        <v>97</v>
      </c>
      <c r="B75" s="33">
        <v>1.1328686118368408E-2</v>
      </c>
      <c r="C75" s="34">
        <v>4.5865288208470313E-3</v>
      </c>
      <c r="D75" s="35">
        <v>6.7421572975213768E-3</v>
      </c>
      <c r="E75" s="33">
        <v>1.4120359212162693E-2</v>
      </c>
      <c r="F75" s="34">
        <v>4.6317798162484203E-3</v>
      </c>
      <c r="G75" s="35">
        <v>9.4885793959142723E-3</v>
      </c>
      <c r="H75" s="33">
        <v>-2.7916730937942846E-3</v>
      </c>
      <c r="I75" s="34">
        <v>-4.525099540138907E-5</v>
      </c>
      <c r="J75" s="35">
        <v>-2.7464220983928955E-3</v>
      </c>
      <c r="K75" s="33">
        <f t="shared" si="24"/>
        <v>2.5449045330531099E-2</v>
      </c>
      <c r="L75" s="34">
        <f t="shared" si="25"/>
        <v>9.2183086370954508E-3</v>
      </c>
      <c r="M75" s="35">
        <f t="shared" si="26"/>
        <v>1.6230736693435648E-2</v>
      </c>
      <c r="N75" s="33">
        <v>1.0000741128153716E-2</v>
      </c>
      <c r="O75" s="34">
        <v>1.4907220395846792E-3</v>
      </c>
      <c r="P75" s="35">
        <v>8.5100190885690364E-3</v>
      </c>
      <c r="Q75" s="33">
        <v>4.7448169232697391E-3</v>
      </c>
      <c r="R75" s="34">
        <v>4.1518240188186291E-4</v>
      </c>
      <c r="S75" s="35">
        <v>4.3296345213878762E-3</v>
      </c>
      <c r="T75" s="33">
        <v>5.2559242048839765E-3</v>
      </c>
      <c r="U75" s="34">
        <v>1.0755396377028163E-3</v>
      </c>
      <c r="V75" s="35">
        <v>4.1803845671811602E-3</v>
      </c>
      <c r="W75" s="33">
        <f t="shared" si="27"/>
        <v>1.4745558051423455E-2</v>
      </c>
      <c r="X75" s="34">
        <f t="shared" si="28"/>
        <v>1.9059044414665421E-3</v>
      </c>
      <c r="Y75" s="35">
        <f t="shared" si="29"/>
        <v>1.2839653609956913E-2</v>
      </c>
      <c r="Z75" s="33">
        <v>8.2476115186981194E-3</v>
      </c>
      <c r="AA75" s="34">
        <v>1.2566340007905369E-3</v>
      </c>
      <c r="AB75" s="35">
        <v>6.9909775179075829E-3</v>
      </c>
      <c r="AC75" s="33">
        <v>3.2544564096136982E-3</v>
      </c>
      <c r="AD75" s="34">
        <v>2.8961239600104117E-4</v>
      </c>
      <c r="AE75" s="35">
        <v>2.9648440136126569E-3</v>
      </c>
      <c r="AF75" s="33">
        <v>4.9931551090844212E-3</v>
      </c>
      <c r="AG75" s="34">
        <v>9.670216047894957E-4</v>
      </c>
      <c r="AH75" s="35">
        <v>4.0261335042949264E-3</v>
      </c>
      <c r="AI75" s="33">
        <f t="shared" si="30"/>
        <v>1.1502067928311818E-2</v>
      </c>
      <c r="AJ75" s="34">
        <f t="shared" si="31"/>
        <v>1.5462463967915781E-3</v>
      </c>
      <c r="AK75" s="35">
        <f t="shared" si="32"/>
        <v>9.9558215315202394E-3</v>
      </c>
      <c r="AL75" s="33">
        <v>2.9294445997666962E-2</v>
      </c>
      <c r="AM75" s="34">
        <v>2.929384345445255E-3</v>
      </c>
      <c r="AN75" s="35">
        <v>2.6365061652221706E-2</v>
      </c>
      <c r="AO75" s="33">
        <v>8.4055983495136283E-3</v>
      </c>
      <c r="AP75" s="34">
        <v>5.6346828694553972E-4</v>
      </c>
      <c r="AQ75" s="35">
        <v>7.8421300625680888E-3</v>
      </c>
      <c r="AR75" s="78">
        <v>2.0888847648153332E-2</v>
      </c>
      <c r="AS75" s="34">
        <v>2.3659160584997155E-3</v>
      </c>
      <c r="AT75" s="35">
        <v>1.8522931589653617E-2</v>
      </c>
      <c r="AU75" s="33">
        <f t="shared" si="33"/>
        <v>3.7700044347180592E-2</v>
      </c>
      <c r="AV75" s="34">
        <f t="shared" si="34"/>
        <v>3.4928526323907945E-3</v>
      </c>
      <c r="AW75" s="35">
        <f t="shared" si="35"/>
        <v>3.4207191714789795E-2</v>
      </c>
    </row>
    <row r="76" spans="1:49" x14ac:dyDescent="0.35">
      <c r="A76" s="65" t="s">
        <v>98</v>
      </c>
      <c r="B76" s="33">
        <v>1.295596776614117E-2</v>
      </c>
      <c r="C76" s="34">
        <v>6.8456484226610999E-3</v>
      </c>
      <c r="D76" s="35">
        <v>6.1103193434800694E-3</v>
      </c>
      <c r="E76" s="33">
        <v>2.0456074603751262E-2</v>
      </c>
      <c r="F76" s="34">
        <v>3.9300096840716673E-3</v>
      </c>
      <c r="G76" s="35">
        <v>1.6526064919679593E-2</v>
      </c>
      <c r="H76" s="33">
        <v>-7.5001068376100918E-3</v>
      </c>
      <c r="I76" s="34">
        <v>2.9156387385894326E-3</v>
      </c>
      <c r="J76" s="35">
        <v>-1.0415745576199523E-2</v>
      </c>
      <c r="K76" s="33">
        <f t="shared" si="24"/>
        <v>3.3412042369892432E-2</v>
      </c>
      <c r="L76" s="34">
        <f t="shared" si="25"/>
        <v>1.0775658106732767E-2</v>
      </c>
      <c r="M76" s="35">
        <f t="shared" si="26"/>
        <v>2.2636384263159663E-2</v>
      </c>
      <c r="N76" s="33">
        <v>9.1053971375561898E-3</v>
      </c>
      <c r="O76" s="34">
        <v>1.7225299182621464E-3</v>
      </c>
      <c r="P76" s="35">
        <v>7.3828672192940425E-3</v>
      </c>
      <c r="Q76" s="33">
        <v>7.6027866903883214E-3</v>
      </c>
      <c r="R76" s="34">
        <v>4.0155102319056925E-4</v>
      </c>
      <c r="S76" s="35">
        <v>7.2012356671977522E-3</v>
      </c>
      <c r="T76" s="33">
        <v>1.5026104471678684E-3</v>
      </c>
      <c r="U76" s="34">
        <v>1.3209788950715772E-3</v>
      </c>
      <c r="V76" s="35">
        <v>1.8163155209629037E-4</v>
      </c>
      <c r="W76" s="33">
        <f t="shared" si="27"/>
        <v>1.6708183827944513E-2</v>
      </c>
      <c r="X76" s="34">
        <f t="shared" si="28"/>
        <v>2.1240809414527157E-3</v>
      </c>
      <c r="Y76" s="35">
        <f t="shared" si="29"/>
        <v>1.4584102886491795E-2</v>
      </c>
      <c r="Z76" s="33">
        <v>6.9585932147410981E-3</v>
      </c>
      <c r="AA76" s="34">
        <v>1.3365742924677365E-3</v>
      </c>
      <c r="AB76" s="35">
        <v>5.6220189222733613E-3</v>
      </c>
      <c r="AC76" s="33">
        <v>5.696767174636983E-3</v>
      </c>
      <c r="AD76" s="34">
        <v>4.0703378008765648E-4</v>
      </c>
      <c r="AE76" s="35">
        <v>5.2897333945493268E-3</v>
      </c>
      <c r="AF76" s="33">
        <v>1.2618260401041151E-3</v>
      </c>
      <c r="AG76" s="34">
        <v>9.2954051238008006E-4</v>
      </c>
      <c r="AH76" s="35">
        <v>3.3228552772403448E-4</v>
      </c>
      <c r="AI76" s="33">
        <f t="shared" si="30"/>
        <v>1.2655360389378081E-2</v>
      </c>
      <c r="AJ76" s="34">
        <f t="shared" si="31"/>
        <v>1.7436080725553929E-3</v>
      </c>
      <c r="AK76" s="35">
        <f t="shared" si="32"/>
        <v>1.0911752316822688E-2</v>
      </c>
      <c r="AL76" s="33">
        <v>1.6667459128103371E-2</v>
      </c>
      <c r="AM76" s="34">
        <v>2.2110130980320893E-3</v>
      </c>
      <c r="AN76" s="35">
        <v>1.445644603007128E-2</v>
      </c>
      <c r="AO76" s="33">
        <v>2.2971654847416555E-2</v>
      </c>
      <c r="AP76" s="34">
        <v>5.9402625003887437E-4</v>
      </c>
      <c r="AQ76" s="35">
        <v>2.2377628597377679E-2</v>
      </c>
      <c r="AR76" s="78">
        <v>-6.304195719313184E-3</v>
      </c>
      <c r="AS76" s="34">
        <v>1.6169868479932151E-3</v>
      </c>
      <c r="AT76" s="35">
        <v>-7.9211825673063986E-3</v>
      </c>
      <c r="AU76" s="33">
        <f t="shared" si="33"/>
        <v>3.9639113975519925E-2</v>
      </c>
      <c r="AV76" s="34">
        <f t="shared" si="34"/>
        <v>2.8050393480709636E-3</v>
      </c>
      <c r="AW76" s="35">
        <f t="shared" si="35"/>
        <v>3.6834074627448962E-2</v>
      </c>
    </row>
    <row r="77" spans="1:49" x14ac:dyDescent="0.35">
      <c r="A77" s="65" t="s">
        <v>99</v>
      </c>
      <c r="B77" s="33">
        <v>1.1714295358216727E-2</v>
      </c>
      <c r="C77" s="34">
        <v>5.9208063513271408E-3</v>
      </c>
      <c r="D77" s="35">
        <v>5.793489006889585E-3</v>
      </c>
      <c r="E77" s="33">
        <v>2.2584960577595539E-2</v>
      </c>
      <c r="F77" s="34">
        <v>7.3857194720545628E-3</v>
      </c>
      <c r="G77" s="35">
        <v>1.5199241105540976E-2</v>
      </c>
      <c r="H77" s="33">
        <v>-1.0870665219378812E-2</v>
      </c>
      <c r="I77" s="34">
        <v>-1.464913120727422E-3</v>
      </c>
      <c r="J77" s="35">
        <v>-9.4057520986513907E-3</v>
      </c>
      <c r="K77" s="33">
        <f t="shared" si="24"/>
        <v>3.4299255935812262E-2</v>
      </c>
      <c r="L77" s="34">
        <f t="shared" si="25"/>
        <v>1.3306525823381703E-2</v>
      </c>
      <c r="M77" s="35">
        <f t="shared" si="26"/>
        <v>2.0992730112430559E-2</v>
      </c>
      <c r="N77" s="33">
        <v>8.6979006536774244E-3</v>
      </c>
      <c r="O77" s="34">
        <v>2.2158044261410487E-3</v>
      </c>
      <c r="P77" s="35">
        <v>6.4820962275363757E-3</v>
      </c>
      <c r="Q77" s="33">
        <v>6.5809443385248471E-3</v>
      </c>
      <c r="R77" s="34">
        <v>4.0837465877775655E-4</v>
      </c>
      <c r="S77" s="35">
        <v>6.1725696797470904E-3</v>
      </c>
      <c r="T77" s="33">
        <v>2.1169563151525773E-3</v>
      </c>
      <c r="U77" s="34">
        <v>1.8074297673632922E-3</v>
      </c>
      <c r="V77" s="35">
        <v>3.0952654778928536E-4</v>
      </c>
      <c r="W77" s="33">
        <f t="shared" si="27"/>
        <v>1.5278844992202271E-2</v>
      </c>
      <c r="X77" s="34">
        <f t="shared" si="28"/>
        <v>2.6241790849188054E-3</v>
      </c>
      <c r="Y77" s="35">
        <f t="shared" si="29"/>
        <v>1.2654665907283466E-2</v>
      </c>
      <c r="Z77" s="33">
        <v>6.5548882697136074E-3</v>
      </c>
      <c r="AA77" s="34">
        <v>1.5851437031905247E-3</v>
      </c>
      <c r="AB77" s="35">
        <v>4.9697445665230827E-3</v>
      </c>
      <c r="AC77" s="33">
        <v>4.9729213908564574E-3</v>
      </c>
      <c r="AD77" s="34">
        <v>3.722382819856191E-4</v>
      </c>
      <c r="AE77" s="35">
        <v>4.6006831088708381E-3</v>
      </c>
      <c r="AF77" s="33">
        <v>1.58196687885715E-3</v>
      </c>
      <c r="AG77" s="34">
        <v>1.2129054212049056E-3</v>
      </c>
      <c r="AH77" s="35">
        <v>3.6906145765224461E-4</v>
      </c>
      <c r="AI77" s="33">
        <f t="shared" si="30"/>
        <v>1.1527809660570064E-2</v>
      </c>
      <c r="AJ77" s="34">
        <f t="shared" si="31"/>
        <v>1.957381985176144E-3</v>
      </c>
      <c r="AK77" s="35">
        <f t="shared" si="32"/>
        <v>9.5704276753939208E-3</v>
      </c>
      <c r="AL77" s="33">
        <v>1.7000103399522778E-2</v>
      </c>
      <c r="AM77" s="34">
        <v>3.229486305977974E-3</v>
      </c>
      <c r="AN77" s="35">
        <v>1.3770617093544804E-2</v>
      </c>
      <c r="AO77" s="33">
        <v>1.2672352265831778E-2</v>
      </c>
      <c r="AP77" s="34">
        <v>1.0669547801965933E-3</v>
      </c>
      <c r="AQ77" s="35">
        <v>1.1605397485635185E-2</v>
      </c>
      <c r="AR77" s="78">
        <v>4.3277511336910005E-3</v>
      </c>
      <c r="AS77" s="34">
        <v>2.1625315257813808E-3</v>
      </c>
      <c r="AT77" s="35">
        <v>2.1652196079096197E-3</v>
      </c>
      <c r="AU77" s="33">
        <f t="shared" si="33"/>
        <v>2.9672455665354557E-2</v>
      </c>
      <c r="AV77" s="34">
        <f t="shared" si="34"/>
        <v>4.2964410861745673E-3</v>
      </c>
      <c r="AW77" s="35">
        <f t="shared" si="35"/>
        <v>2.5376014579179991E-2</v>
      </c>
    </row>
    <row r="78" spans="1:49" x14ac:dyDescent="0.35">
      <c r="A78" s="65" t="s">
        <v>100</v>
      </c>
      <c r="B78" s="33">
        <v>1.1459101798498211E-2</v>
      </c>
      <c r="C78" s="34">
        <v>4.9079028231327031E-3</v>
      </c>
      <c r="D78" s="35">
        <v>6.5511989753655091E-3</v>
      </c>
      <c r="E78" s="33">
        <v>1.7408463166296947E-2</v>
      </c>
      <c r="F78" s="34">
        <v>5.1397151848319063E-3</v>
      </c>
      <c r="G78" s="35">
        <v>1.2268747981465039E-2</v>
      </c>
      <c r="H78" s="33">
        <v>-5.9493613677987361E-3</v>
      </c>
      <c r="I78" s="34">
        <v>-2.3181236169920322E-4</v>
      </c>
      <c r="J78" s="35">
        <v>-5.7175490060995303E-3</v>
      </c>
      <c r="K78" s="33">
        <f t="shared" si="24"/>
        <v>2.8867564964795159E-2</v>
      </c>
      <c r="L78" s="34">
        <f t="shared" si="25"/>
        <v>1.0047618007964609E-2</v>
      </c>
      <c r="M78" s="35">
        <f t="shared" si="26"/>
        <v>1.8819946956830549E-2</v>
      </c>
      <c r="N78" s="33">
        <v>8.4957502901706131E-3</v>
      </c>
      <c r="O78" s="34">
        <v>1.9706955661245606E-3</v>
      </c>
      <c r="P78" s="35">
        <v>6.5250547240460529E-3</v>
      </c>
      <c r="Q78" s="33">
        <v>5.724520806451386E-3</v>
      </c>
      <c r="R78" s="34">
        <v>4.4631753480564297E-4</v>
      </c>
      <c r="S78" s="35">
        <v>5.2782032716457428E-3</v>
      </c>
      <c r="T78" s="33">
        <v>2.7712294837192271E-3</v>
      </c>
      <c r="U78" s="34">
        <v>1.5243780313189176E-3</v>
      </c>
      <c r="V78" s="35">
        <v>1.2468514524003101E-3</v>
      </c>
      <c r="W78" s="33">
        <f t="shared" si="27"/>
        <v>1.4220271096621998E-2</v>
      </c>
      <c r="X78" s="34">
        <f t="shared" si="28"/>
        <v>2.4170131009302034E-3</v>
      </c>
      <c r="Y78" s="35">
        <f t="shared" si="29"/>
        <v>1.1803257995691796E-2</v>
      </c>
      <c r="Z78" s="33">
        <v>6.3101214579355507E-3</v>
      </c>
      <c r="AA78" s="34">
        <v>1.3837189014130559E-3</v>
      </c>
      <c r="AB78" s="35">
        <v>4.9264025565224946E-3</v>
      </c>
      <c r="AC78" s="33">
        <v>4.7757138190929124E-3</v>
      </c>
      <c r="AD78" s="34">
        <v>3.3070184563736848E-4</v>
      </c>
      <c r="AE78" s="35">
        <v>4.4450119734555441E-3</v>
      </c>
      <c r="AF78" s="33">
        <v>1.5344076388426383E-3</v>
      </c>
      <c r="AG78" s="34">
        <v>1.0530170557756873E-3</v>
      </c>
      <c r="AH78" s="35">
        <v>4.8139058306695057E-4</v>
      </c>
      <c r="AI78" s="33">
        <f t="shared" si="30"/>
        <v>1.1085835277028463E-2</v>
      </c>
      <c r="AJ78" s="34">
        <f t="shared" si="31"/>
        <v>1.7144207470504245E-3</v>
      </c>
      <c r="AK78" s="35">
        <f t="shared" si="32"/>
        <v>9.3714145299780387E-3</v>
      </c>
      <c r="AL78" s="33">
        <v>1.4856203254155086E-2</v>
      </c>
      <c r="AM78" s="34">
        <v>3.0622409922657664E-3</v>
      </c>
      <c r="AN78" s="35">
        <v>1.1793962261889319E-2</v>
      </c>
      <c r="AO78" s="33">
        <v>1.4249717779687069E-2</v>
      </c>
      <c r="AP78" s="34">
        <v>3.4941562552919176E-4</v>
      </c>
      <c r="AQ78" s="35">
        <v>1.3900302154157877E-2</v>
      </c>
      <c r="AR78" s="78">
        <v>6.0648547446801732E-4</v>
      </c>
      <c r="AS78" s="34">
        <v>2.7128253667365746E-3</v>
      </c>
      <c r="AT78" s="35">
        <v>-2.1063398922685581E-3</v>
      </c>
      <c r="AU78" s="33">
        <f t="shared" si="33"/>
        <v>2.9105921033842155E-2</v>
      </c>
      <c r="AV78" s="34">
        <f t="shared" si="34"/>
        <v>3.4116566177949583E-3</v>
      </c>
      <c r="AW78" s="35">
        <f t="shared" si="35"/>
        <v>2.5694264416047198E-2</v>
      </c>
    </row>
    <row r="79" spans="1:49" x14ac:dyDescent="0.35">
      <c r="A79" s="65" t="s">
        <v>101</v>
      </c>
      <c r="B79" s="33">
        <v>9.498270580525877E-3</v>
      </c>
      <c r="C79" s="34">
        <v>3.8807022545281934E-3</v>
      </c>
      <c r="D79" s="35">
        <v>5.6175683259976827E-3</v>
      </c>
      <c r="E79" s="33">
        <v>1.6491529932668291E-2</v>
      </c>
      <c r="F79" s="34">
        <v>4.4444428365421843E-3</v>
      </c>
      <c r="G79" s="35">
        <v>1.2047087096126107E-2</v>
      </c>
      <c r="H79" s="33">
        <v>-6.9932593521424141E-3</v>
      </c>
      <c r="I79" s="34">
        <v>-5.637405820139909E-4</v>
      </c>
      <c r="J79" s="35">
        <v>-6.4295187701284241E-3</v>
      </c>
      <c r="K79" s="33">
        <f t="shared" si="24"/>
        <v>2.5989800513194168E-2</v>
      </c>
      <c r="L79" s="34">
        <f t="shared" si="25"/>
        <v>8.3251450910703777E-3</v>
      </c>
      <c r="M79" s="35">
        <f t="shared" si="26"/>
        <v>1.7664655422123789E-2</v>
      </c>
      <c r="N79" s="33">
        <v>8.7850553845953486E-3</v>
      </c>
      <c r="O79" s="34">
        <v>1.434088026377958E-3</v>
      </c>
      <c r="P79" s="35">
        <v>7.3509673582173906E-3</v>
      </c>
      <c r="Q79" s="33">
        <v>5.6056899480462653E-3</v>
      </c>
      <c r="R79" s="34">
        <v>4.3533953710262613E-4</v>
      </c>
      <c r="S79" s="35">
        <v>5.1703504109436391E-3</v>
      </c>
      <c r="T79" s="33">
        <v>3.1793654365490833E-3</v>
      </c>
      <c r="U79" s="34">
        <v>9.9874848927533188E-4</v>
      </c>
      <c r="V79" s="35">
        <v>2.1806169472737514E-3</v>
      </c>
      <c r="W79" s="33">
        <f t="shared" si="27"/>
        <v>1.4390745332641614E-2</v>
      </c>
      <c r="X79" s="34">
        <f t="shared" si="28"/>
        <v>1.8694275634805841E-3</v>
      </c>
      <c r="Y79" s="35">
        <f t="shared" si="29"/>
        <v>1.2521317769161031E-2</v>
      </c>
      <c r="Z79" s="33">
        <v>7.5335446599274656E-3</v>
      </c>
      <c r="AA79" s="34">
        <v>1.4798529444750349E-3</v>
      </c>
      <c r="AB79" s="35">
        <v>6.0536917154524307E-3</v>
      </c>
      <c r="AC79" s="33">
        <v>3.77316374145028E-3</v>
      </c>
      <c r="AD79" s="34">
        <v>2.8384499597099893E-4</v>
      </c>
      <c r="AE79" s="35">
        <v>3.4893187454792811E-3</v>
      </c>
      <c r="AF79" s="33">
        <v>3.7603809184771856E-3</v>
      </c>
      <c r="AG79" s="34">
        <v>1.196007948504036E-3</v>
      </c>
      <c r="AH79" s="35">
        <v>2.5643729699731496E-3</v>
      </c>
      <c r="AI79" s="33">
        <f t="shared" si="30"/>
        <v>1.1306708401377746E-2</v>
      </c>
      <c r="AJ79" s="34">
        <f t="shared" si="31"/>
        <v>1.7636979404460338E-3</v>
      </c>
      <c r="AK79" s="35">
        <f t="shared" si="32"/>
        <v>9.5430104609317123E-3</v>
      </c>
      <c r="AL79" s="33">
        <v>2.5210651275183051E-2</v>
      </c>
      <c r="AM79" s="34">
        <v>3.4092150647257033E-3</v>
      </c>
      <c r="AN79" s="35">
        <v>2.1801436210457346E-2</v>
      </c>
      <c r="AO79" s="33">
        <v>1.1097902194038911E-2</v>
      </c>
      <c r="AP79" s="34">
        <v>5.7429244060027177E-4</v>
      </c>
      <c r="AQ79" s="35">
        <v>1.0523609753438639E-2</v>
      </c>
      <c r="AR79" s="78">
        <v>1.4112749081144139E-2</v>
      </c>
      <c r="AS79" s="34">
        <v>2.8349226241254316E-3</v>
      </c>
      <c r="AT79" s="35">
        <v>1.1277826457018707E-2</v>
      </c>
      <c r="AU79" s="33">
        <f t="shared" si="33"/>
        <v>3.630855346922196E-2</v>
      </c>
      <c r="AV79" s="34">
        <f t="shared" si="34"/>
        <v>3.9835075053259754E-3</v>
      </c>
      <c r="AW79" s="35">
        <f t="shared" si="35"/>
        <v>3.2325045963895987E-2</v>
      </c>
    </row>
    <row r="80" spans="1:49" x14ac:dyDescent="0.35">
      <c r="A80" s="65" t="s">
        <v>102</v>
      </c>
      <c r="B80" s="33">
        <v>1.2388964315279548E-2</v>
      </c>
      <c r="C80" s="34">
        <v>6.1738224061412533E-3</v>
      </c>
      <c r="D80" s="35">
        <v>6.2151419091382937E-3</v>
      </c>
      <c r="E80" s="33">
        <v>1.8222349946727778E-2</v>
      </c>
      <c r="F80" s="34">
        <v>4.3532491740890071E-3</v>
      </c>
      <c r="G80" s="35">
        <v>1.3869100772638771E-2</v>
      </c>
      <c r="H80" s="33">
        <v>-5.8333856314482305E-3</v>
      </c>
      <c r="I80" s="34">
        <v>1.8205732320522462E-3</v>
      </c>
      <c r="J80" s="35">
        <v>-7.6539588635004775E-3</v>
      </c>
      <c r="K80" s="33">
        <f t="shared" si="24"/>
        <v>3.0611314262007326E-2</v>
      </c>
      <c r="L80" s="34">
        <f t="shared" si="25"/>
        <v>1.052707158023026E-2</v>
      </c>
      <c r="M80" s="35">
        <f t="shared" si="26"/>
        <v>2.0084242681777064E-2</v>
      </c>
      <c r="N80" s="33">
        <v>9.3279077432509086E-3</v>
      </c>
      <c r="O80" s="34">
        <v>1.5924177155033656E-3</v>
      </c>
      <c r="P80" s="35">
        <v>7.7354900277475424E-3</v>
      </c>
      <c r="Q80" s="33">
        <v>5.9719556748325164E-3</v>
      </c>
      <c r="R80" s="34">
        <v>3.0166231354723978E-4</v>
      </c>
      <c r="S80" s="35">
        <v>5.6702933612852767E-3</v>
      </c>
      <c r="T80" s="33">
        <v>3.3559520684183922E-3</v>
      </c>
      <c r="U80" s="34">
        <v>1.2907554019561257E-3</v>
      </c>
      <c r="V80" s="35">
        <v>2.0651966664622656E-3</v>
      </c>
      <c r="W80" s="33">
        <f t="shared" si="27"/>
        <v>1.5299863418083426E-2</v>
      </c>
      <c r="X80" s="34">
        <f t="shared" si="28"/>
        <v>1.8940800290506055E-3</v>
      </c>
      <c r="Y80" s="35">
        <f t="shared" si="29"/>
        <v>1.3405783389032819E-2</v>
      </c>
      <c r="Z80" s="33">
        <v>7.8374414101424171E-3</v>
      </c>
      <c r="AA80" s="34">
        <v>1.3252482044580035E-3</v>
      </c>
      <c r="AB80" s="35">
        <v>6.5121932056844143E-3</v>
      </c>
      <c r="AC80" s="33">
        <v>4.2364167822814313E-3</v>
      </c>
      <c r="AD80" s="34">
        <v>1.8800373863653782E-4</v>
      </c>
      <c r="AE80" s="35">
        <v>4.0484130436448931E-3</v>
      </c>
      <c r="AF80" s="33">
        <v>3.6010246278609858E-3</v>
      </c>
      <c r="AG80" s="34">
        <v>1.1372444658214657E-3</v>
      </c>
      <c r="AH80" s="35">
        <v>2.4637801620395212E-3</v>
      </c>
      <c r="AI80" s="33">
        <f t="shared" si="30"/>
        <v>1.2073858192423848E-2</v>
      </c>
      <c r="AJ80" s="34">
        <f t="shared" si="31"/>
        <v>1.5132519430945412E-3</v>
      </c>
      <c r="AK80" s="35">
        <f t="shared" si="32"/>
        <v>1.0560606249329307E-2</v>
      </c>
      <c r="AL80" s="33">
        <v>2.2120874996167474E-2</v>
      </c>
      <c r="AM80" s="34">
        <v>3.8525645877726853E-3</v>
      </c>
      <c r="AN80" s="35">
        <v>1.826831040839479E-2</v>
      </c>
      <c r="AO80" s="33">
        <v>1.6395009897518052E-2</v>
      </c>
      <c r="AP80" s="34">
        <v>4.8475561849427415E-4</v>
      </c>
      <c r="AQ80" s="35">
        <v>1.5910254279023778E-2</v>
      </c>
      <c r="AR80" s="78">
        <v>5.7258650986494221E-3</v>
      </c>
      <c r="AS80" s="34">
        <v>3.3678089692784109E-3</v>
      </c>
      <c r="AT80" s="35">
        <v>2.3580561293710112E-3</v>
      </c>
      <c r="AU80" s="33">
        <f t="shared" si="33"/>
        <v>3.8515884893685529E-2</v>
      </c>
      <c r="AV80" s="34">
        <f t="shared" si="34"/>
        <v>4.3373202062669597E-3</v>
      </c>
      <c r="AW80" s="35">
        <f t="shared" si="35"/>
        <v>3.4178564687418568E-2</v>
      </c>
    </row>
    <row r="81" spans="1:49" x14ac:dyDescent="0.35">
      <c r="A81" s="65" t="s">
        <v>103</v>
      </c>
      <c r="B81" s="33">
        <v>1.080945486668649E-2</v>
      </c>
      <c r="C81" s="34">
        <v>5.3494442582121297E-3</v>
      </c>
      <c r="D81" s="35">
        <v>5.4600106084743607E-3</v>
      </c>
      <c r="E81" s="33">
        <v>2.2913041340114699E-2</v>
      </c>
      <c r="F81" s="34">
        <v>7.8707239945372525E-3</v>
      </c>
      <c r="G81" s="35">
        <v>1.5042317345577446E-2</v>
      </c>
      <c r="H81" s="33">
        <v>-1.2103586473428209E-2</v>
      </c>
      <c r="I81" s="34">
        <v>-2.5212797363251228E-3</v>
      </c>
      <c r="J81" s="35">
        <v>-9.5823067371030857E-3</v>
      </c>
      <c r="K81" s="33">
        <f t="shared" si="24"/>
        <v>3.3722496206801192E-2</v>
      </c>
      <c r="L81" s="34">
        <f t="shared" si="25"/>
        <v>1.3220168252749381E-2</v>
      </c>
      <c r="M81" s="35">
        <f t="shared" si="26"/>
        <v>2.0502327954051807E-2</v>
      </c>
      <c r="N81" s="33">
        <v>8.4752295733104381E-3</v>
      </c>
      <c r="O81" s="34">
        <v>1.9051340113192155E-3</v>
      </c>
      <c r="P81" s="35">
        <v>6.5700955619912224E-3</v>
      </c>
      <c r="Q81" s="33">
        <v>7.0143461042581103E-3</v>
      </c>
      <c r="R81" s="34">
        <v>4.7923113675953674E-4</v>
      </c>
      <c r="S81" s="35">
        <v>6.5351149674985733E-3</v>
      </c>
      <c r="T81" s="33">
        <v>1.4608834690523279E-3</v>
      </c>
      <c r="U81" s="34">
        <v>1.4259028745596787E-3</v>
      </c>
      <c r="V81" s="35">
        <v>3.4980594492649113E-5</v>
      </c>
      <c r="W81" s="33">
        <f t="shared" si="27"/>
        <v>1.5489575677568548E-2</v>
      </c>
      <c r="X81" s="34">
        <f t="shared" si="28"/>
        <v>2.3843651480787522E-3</v>
      </c>
      <c r="Y81" s="35">
        <f t="shared" si="29"/>
        <v>1.3105210529489795E-2</v>
      </c>
      <c r="Z81" s="33">
        <v>6.6804513669727547E-3</v>
      </c>
      <c r="AA81" s="34">
        <v>1.6515472596704576E-3</v>
      </c>
      <c r="AB81" s="35">
        <v>5.0289041073022971E-3</v>
      </c>
      <c r="AC81" s="33">
        <v>4.9485660437684521E-3</v>
      </c>
      <c r="AD81" s="34">
        <v>3.1885578866427207E-4</v>
      </c>
      <c r="AE81" s="35">
        <v>4.6297102551041804E-3</v>
      </c>
      <c r="AF81" s="33">
        <v>1.7318853232043026E-3</v>
      </c>
      <c r="AG81" s="34">
        <v>1.3326914710061854E-3</v>
      </c>
      <c r="AH81" s="35">
        <v>3.9919385219811671E-4</v>
      </c>
      <c r="AI81" s="33">
        <f t="shared" si="30"/>
        <v>1.1629017410741207E-2</v>
      </c>
      <c r="AJ81" s="34">
        <f t="shared" si="31"/>
        <v>1.9704030483347298E-3</v>
      </c>
      <c r="AK81" s="35">
        <f t="shared" si="32"/>
        <v>9.6586143624064775E-3</v>
      </c>
      <c r="AL81" s="33">
        <v>1.9208948294741138E-2</v>
      </c>
      <c r="AM81" s="34">
        <v>4.2083790705358271E-3</v>
      </c>
      <c r="AN81" s="35">
        <v>1.5000569224205311E-2</v>
      </c>
      <c r="AO81" s="33">
        <v>1.4847923895701286E-2</v>
      </c>
      <c r="AP81" s="34">
        <v>8.1751724704225235E-4</v>
      </c>
      <c r="AQ81" s="35">
        <v>1.4030406648659033E-2</v>
      </c>
      <c r="AR81" s="78">
        <v>4.3610243990398513E-3</v>
      </c>
      <c r="AS81" s="34">
        <v>3.3908618234935748E-3</v>
      </c>
      <c r="AT81" s="35">
        <v>9.7016257554627741E-4</v>
      </c>
      <c r="AU81" s="33">
        <f t="shared" si="33"/>
        <v>3.4056872190442428E-2</v>
      </c>
      <c r="AV81" s="34">
        <f t="shared" si="34"/>
        <v>5.0258963175780795E-3</v>
      </c>
      <c r="AW81" s="35">
        <f t="shared" si="35"/>
        <v>2.9030975872864344E-2</v>
      </c>
    </row>
    <row r="82" spans="1:49" x14ac:dyDescent="0.35">
      <c r="A82" s="65" t="s">
        <v>104</v>
      </c>
      <c r="B82" s="33">
        <v>1.20891796024362E-2</v>
      </c>
      <c r="C82" s="34">
        <v>5.4401263073676469E-3</v>
      </c>
      <c r="D82" s="35">
        <v>6.6490532950685523E-3</v>
      </c>
      <c r="E82" s="33">
        <v>2.1513032533842659E-2</v>
      </c>
      <c r="F82" s="34">
        <v>6.1511589344338483E-3</v>
      </c>
      <c r="G82" s="35">
        <v>1.5361873599408809E-2</v>
      </c>
      <c r="H82" s="33">
        <v>-9.4238529314064588E-3</v>
      </c>
      <c r="I82" s="34">
        <v>-7.1103262706620138E-4</v>
      </c>
      <c r="J82" s="35">
        <v>-8.7128203043402574E-3</v>
      </c>
      <c r="K82" s="33">
        <f t="shared" si="24"/>
        <v>3.3602212136278856E-2</v>
      </c>
      <c r="L82" s="34">
        <f t="shared" si="25"/>
        <v>1.1591285241801495E-2</v>
      </c>
      <c r="M82" s="35">
        <f t="shared" si="26"/>
        <v>2.201092689447736E-2</v>
      </c>
      <c r="N82" s="33">
        <v>8.9367313364617888E-3</v>
      </c>
      <c r="O82" s="34">
        <v>1.7918299044091574E-3</v>
      </c>
      <c r="P82" s="35">
        <v>7.1449014320526319E-3</v>
      </c>
      <c r="Q82" s="33">
        <v>6.2624674827227254E-3</v>
      </c>
      <c r="R82" s="34">
        <v>5.177547666554256E-4</v>
      </c>
      <c r="S82" s="35">
        <v>5.7447127160673E-3</v>
      </c>
      <c r="T82" s="33">
        <v>2.6742638537390635E-3</v>
      </c>
      <c r="U82" s="34">
        <v>1.2740751377537318E-3</v>
      </c>
      <c r="V82" s="35">
        <v>1.4001887159853319E-3</v>
      </c>
      <c r="W82" s="33">
        <f t="shared" si="27"/>
        <v>1.5199198819184514E-2</v>
      </c>
      <c r="X82" s="34">
        <f t="shared" si="28"/>
        <v>2.3095846710645832E-3</v>
      </c>
      <c r="Y82" s="35">
        <f t="shared" si="29"/>
        <v>1.2889614148119932E-2</v>
      </c>
      <c r="Z82" s="33">
        <v>6.6784226227598054E-3</v>
      </c>
      <c r="AA82" s="34">
        <v>1.2785286833462586E-3</v>
      </c>
      <c r="AB82" s="35">
        <v>5.3998939394135463E-3</v>
      </c>
      <c r="AC82" s="33">
        <v>4.5690067711647011E-3</v>
      </c>
      <c r="AD82" s="34">
        <v>3.6061682689751359E-4</v>
      </c>
      <c r="AE82" s="35">
        <v>4.2083899442671878E-3</v>
      </c>
      <c r="AF82" s="33">
        <v>2.1094158515951042E-3</v>
      </c>
      <c r="AG82" s="34">
        <v>9.1791185644874503E-4</v>
      </c>
      <c r="AH82" s="35">
        <v>1.1915039951463586E-3</v>
      </c>
      <c r="AI82" s="33">
        <f t="shared" si="30"/>
        <v>1.1247429393924507E-2</v>
      </c>
      <c r="AJ82" s="34">
        <f t="shared" si="31"/>
        <v>1.6391455102437722E-3</v>
      </c>
      <c r="AK82" s="35">
        <f t="shared" si="32"/>
        <v>9.6082838836807349E-3</v>
      </c>
      <c r="AL82" s="33">
        <v>1.6996204465768775E-2</v>
      </c>
      <c r="AM82" s="34">
        <v>3.2107656400170818E-3</v>
      </c>
      <c r="AN82" s="35">
        <v>1.3785438825751693E-2</v>
      </c>
      <c r="AO82" s="33">
        <v>1.2809089229163181E-2</v>
      </c>
      <c r="AP82" s="34">
        <v>1.0145056493677212E-3</v>
      </c>
      <c r="AQ82" s="35">
        <v>1.1794583579795459E-2</v>
      </c>
      <c r="AR82" s="78">
        <v>4.1871152366055944E-3</v>
      </c>
      <c r="AS82" s="34">
        <v>2.1962599906493606E-3</v>
      </c>
      <c r="AT82" s="35">
        <v>1.9908552459562343E-3</v>
      </c>
      <c r="AU82" s="33">
        <f t="shared" si="33"/>
        <v>2.9805293694931956E-2</v>
      </c>
      <c r="AV82" s="34">
        <f t="shared" si="34"/>
        <v>4.2252712893848035E-3</v>
      </c>
      <c r="AW82" s="35">
        <f t="shared" si="35"/>
        <v>2.5580022405547152E-2</v>
      </c>
    </row>
    <row r="83" spans="1:49" x14ac:dyDescent="0.35">
      <c r="A83" s="65" t="s">
        <v>105</v>
      </c>
      <c r="B83" s="33">
        <v>9.3920992688865043E-3</v>
      </c>
      <c r="C83" s="34">
        <v>4.5828565589305049E-3</v>
      </c>
      <c r="D83" s="35">
        <v>4.8092427099559994E-3</v>
      </c>
      <c r="E83" s="33">
        <v>1.5324450179599877E-2</v>
      </c>
      <c r="F83" s="34">
        <v>5.4287523779309003E-3</v>
      </c>
      <c r="G83" s="35">
        <v>9.8956978016689762E-3</v>
      </c>
      <c r="H83" s="33">
        <v>-5.9323509107133722E-3</v>
      </c>
      <c r="I83" s="34">
        <v>-8.4589581900039543E-4</v>
      </c>
      <c r="J83" s="35">
        <v>-5.0864550917129768E-3</v>
      </c>
      <c r="K83" s="33">
        <f t="shared" si="24"/>
        <v>2.4716549448486381E-2</v>
      </c>
      <c r="L83" s="34">
        <f t="shared" si="25"/>
        <v>1.0011608936861406E-2</v>
      </c>
      <c r="M83" s="35">
        <f t="shared" si="26"/>
        <v>1.4704940511624975E-2</v>
      </c>
      <c r="N83" s="33">
        <v>7.937536315059654E-3</v>
      </c>
      <c r="O83" s="34">
        <v>1.5863071579730343E-3</v>
      </c>
      <c r="P83" s="35">
        <v>6.3512291570866205E-3</v>
      </c>
      <c r="Q83" s="33">
        <v>4.9385510573400695E-3</v>
      </c>
      <c r="R83" s="34">
        <v>3.635070633904988E-4</v>
      </c>
      <c r="S83" s="35">
        <v>4.5750439939495711E-3</v>
      </c>
      <c r="T83" s="33">
        <v>2.9989852577195844E-3</v>
      </c>
      <c r="U83" s="34">
        <v>1.2228000945825354E-3</v>
      </c>
      <c r="V83" s="35">
        <v>1.7761851631370494E-3</v>
      </c>
      <c r="W83" s="33">
        <f t="shared" si="27"/>
        <v>1.2876087372399724E-2</v>
      </c>
      <c r="X83" s="34">
        <f t="shared" si="28"/>
        <v>1.9498142213635332E-3</v>
      </c>
      <c r="Y83" s="35">
        <f t="shared" si="29"/>
        <v>1.0926273151036191E-2</v>
      </c>
      <c r="Z83" s="33">
        <v>6.3913316769507351E-3</v>
      </c>
      <c r="AA83" s="34">
        <v>1.2528324261252177E-3</v>
      </c>
      <c r="AB83" s="35">
        <v>5.1384992508255178E-3</v>
      </c>
      <c r="AC83" s="33">
        <v>3.4941177029751899E-3</v>
      </c>
      <c r="AD83" s="34">
        <v>2.6535985921936136E-4</v>
      </c>
      <c r="AE83" s="35">
        <v>3.2287578437558287E-3</v>
      </c>
      <c r="AF83" s="33">
        <v>2.8972139739755452E-3</v>
      </c>
      <c r="AG83" s="34">
        <v>9.8747256690585633E-4</v>
      </c>
      <c r="AH83" s="35">
        <v>1.9097414070696891E-3</v>
      </c>
      <c r="AI83" s="33">
        <f t="shared" si="30"/>
        <v>9.8854493799259251E-3</v>
      </c>
      <c r="AJ83" s="34">
        <f t="shared" si="31"/>
        <v>1.5181922853445792E-3</v>
      </c>
      <c r="AK83" s="35">
        <f t="shared" si="32"/>
        <v>8.3672570945813457E-3</v>
      </c>
      <c r="AL83" s="33">
        <v>2.2203279970246896E-2</v>
      </c>
      <c r="AM83" s="34">
        <v>3.3897323290474133E-3</v>
      </c>
      <c r="AN83" s="35">
        <v>1.8813547641199482E-2</v>
      </c>
      <c r="AO83" s="33">
        <v>9.3411245103036736E-3</v>
      </c>
      <c r="AP83" s="34">
        <v>7.8021680313405668E-4</v>
      </c>
      <c r="AQ83" s="35">
        <v>8.5609077071696175E-3</v>
      </c>
      <c r="AR83" s="78">
        <v>1.2862155459943223E-2</v>
      </c>
      <c r="AS83" s="34">
        <v>2.6095155259133569E-3</v>
      </c>
      <c r="AT83" s="35">
        <v>1.0252639934029865E-2</v>
      </c>
      <c r="AU83" s="33">
        <f t="shared" si="33"/>
        <v>3.154440448055057E-2</v>
      </c>
      <c r="AV83" s="34">
        <f t="shared" si="34"/>
        <v>4.1699491321814698E-3</v>
      </c>
      <c r="AW83" s="35">
        <f t="shared" si="35"/>
        <v>2.73744553483691E-2</v>
      </c>
    </row>
    <row r="84" spans="1:49" x14ac:dyDescent="0.35">
      <c r="A84" s="65" t="s">
        <v>106</v>
      </c>
      <c r="B84" s="33">
        <v>1.175303060694536E-2</v>
      </c>
      <c r="C84" s="34">
        <v>5.3519293488227355E-3</v>
      </c>
      <c r="D84" s="35">
        <v>6.4011012581226233E-3</v>
      </c>
      <c r="E84" s="33">
        <v>1.7156265939839772E-2</v>
      </c>
      <c r="F84" s="34">
        <v>3.9747065045023216E-3</v>
      </c>
      <c r="G84" s="35">
        <v>1.3181559435337453E-2</v>
      </c>
      <c r="H84" s="33">
        <v>-5.4032353328944127E-3</v>
      </c>
      <c r="I84" s="34">
        <v>1.3772228443204139E-3</v>
      </c>
      <c r="J84" s="35">
        <v>-6.7804581772148292E-3</v>
      </c>
      <c r="K84" s="33">
        <f t="shared" si="24"/>
        <v>2.8909296546785132E-2</v>
      </c>
      <c r="L84" s="34">
        <f t="shared" si="25"/>
        <v>9.3266358533250562E-3</v>
      </c>
      <c r="M84" s="35">
        <f t="shared" si="26"/>
        <v>1.9582660693460076E-2</v>
      </c>
      <c r="N84" s="33">
        <v>9.1277660567707225E-3</v>
      </c>
      <c r="O84" s="34">
        <v>1.3918225886357417E-3</v>
      </c>
      <c r="P84" s="35">
        <v>7.7359434681349816E-3</v>
      </c>
      <c r="Q84" s="33">
        <v>6.2234808869988945E-3</v>
      </c>
      <c r="R84" s="34">
        <v>2.6046062075098312E-4</v>
      </c>
      <c r="S84" s="35">
        <v>5.9630202662479112E-3</v>
      </c>
      <c r="T84" s="33">
        <v>2.904285169771828E-3</v>
      </c>
      <c r="U84" s="34">
        <v>1.1313619678847587E-3</v>
      </c>
      <c r="V84" s="35">
        <v>1.7729232018870705E-3</v>
      </c>
      <c r="W84" s="33">
        <f t="shared" si="27"/>
        <v>1.5351246943769617E-2</v>
      </c>
      <c r="X84" s="34">
        <f t="shared" si="28"/>
        <v>1.6522832093867248E-3</v>
      </c>
      <c r="Y84" s="35">
        <f t="shared" si="29"/>
        <v>1.3698963734382893E-2</v>
      </c>
      <c r="Z84" s="33">
        <v>7.2968576355584014E-3</v>
      </c>
      <c r="AA84" s="34">
        <v>1.1339036237777108E-3</v>
      </c>
      <c r="AB84" s="35">
        <v>6.162954011780691E-3</v>
      </c>
      <c r="AC84" s="33">
        <v>4.4611971748962764E-3</v>
      </c>
      <c r="AD84" s="34">
        <v>2.2570495412178117E-4</v>
      </c>
      <c r="AE84" s="35">
        <v>4.2354922207744955E-3</v>
      </c>
      <c r="AF84" s="33">
        <v>2.835660460662125E-3</v>
      </c>
      <c r="AG84" s="34">
        <v>9.081986696559297E-4</v>
      </c>
      <c r="AH84" s="35">
        <v>1.9274617910061955E-3</v>
      </c>
      <c r="AI84" s="33">
        <f t="shared" si="30"/>
        <v>1.1758054810454678E-2</v>
      </c>
      <c r="AJ84" s="34">
        <f t="shared" si="31"/>
        <v>1.3596085778994919E-3</v>
      </c>
      <c r="AK84" s="35">
        <f t="shared" si="32"/>
        <v>1.0398446232555186E-2</v>
      </c>
      <c r="AL84" s="33">
        <v>2.0949628251793813E-2</v>
      </c>
      <c r="AM84" s="34">
        <v>4.5560364046693287E-3</v>
      </c>
      <c r="AN84" s="35">
        <v>1.6393591847124484E-2</v>
      </c>
      <c r="AO84" s="33">
        <v>1.6188574789805787E-2</v>
      </c>
      <c r="AP84" s="34">
        <v>2.0959794875365618E-4</v>
      </c>
      <c r="AQ84" s="35">
        <v>1.597897684105213E-2</v>
      </c>
      <c r="AR84" s="78">
        <v>4.7610534619880254E-3</v>
      </c>
      <c r="AS84" s="34">
        <v>4.3464384559156726E-3</v>
      </c>
      <c r="AT84" s="35">
        <v>4.1461500607235455E-4</v>
      </c>
      <c r="AU84" s="33">
        <f t="shared" si="33"/>
        <v>3.71382030415996E-2</v>
      </c>
      <c r="AV84" s="34">
        <f t="shared" si="34"/>
        <v>4.7656343534229848E-3</v>
      </c>
      <c r="AW84" s="35">
        <f t="shared" si="35"/>
        <v>3.2372568688176617E-2</v>
      </c>
    </row>
    <row r="85" spans="1:49" x14ac:dyDescent="0.35">
      <c r="A85" s="65" t="s">
        <v>107</v>
      </c>
      <c r="B85" s="33">
        <v>1.0874542701913893E-2</v>
      </c>
      <c r="C85" s="34">
        <v>5.6161969877355005E-3</v>
      </c>
      <c r="D85" s="35">
        <v>5.2583457141783928E-3</v>
      </c>
      <c r="E85" s="33">
        <v>2.6448742826730143E-2</v>
      </c>
      <c r="F85" s="34">
        <v>9.4342365727740005E-3</v>
      </c>
      <c r="G85" s="35">
        <v>1.7014506253956143E-2</v>
      </c>
      <c r="H85" s="33">
        <v>-1.5574200124816251E-2</v>
      </c>
      <c r="I85" s="34">
        <v>-3.8180395850384999E-3</v>
      </c>
      <c r="J85" s="35">
        <v>-1.175616053977775E-2</v>
      </c>
      <c r="K85" s="33">
        <f t="shared" si="24"/>
        <v>3.7323285528644036E-2</v>
      </c>
      <c r="L85" s="34">
        <f t="shared" si="25"/>
        <v>1.5050433560509502E-2</v>
      </c>
      <c r="M85" s="35">
        <f t="shared" si="26"/>
        <v>2.2272851968134534E-2</v>
      </c>
      <c r="N85" s="33">
        <v>8.4711445953539067E-3</v>
      </c>
      <c r="O85" s="34">
        <v>1.9498607077046706E-3</v>
      </c>
      <c r="P85" s="35">
        <v>6.5212838876492363E-3</v>
      </c>
      <c r="Q85" s="33">
        <v>6.8108048832026934E-3</v>
      </c>
      <c r="R85" s="34">
        <v>5.3937304551817159E-4</v>
      </c>
      <c r="S85" s="35">
        <v>6.2714318376845216E-3</v>
      </c>
      <c r="T85" s="33">
        <v>1.6603397121512133E-3</v>
      </c>
      <c r="U85" s="34">
        <v>1.410487662186499E-3</v>
      </c>
      <c r="V85" s="35">
        <v>2.4985204996471472E-4</v>
      </c>
      <c r="W85" s="33">
        <f t="shared" si="27"/>
        <v>1.52819494785566E-2</v>
      </c>
      <c r="X85" s="34">
        <f t="shared" si="28"/>
        <v>2.4892337532228422E-3</v>
      </c>
      <c r="Y85" s="35">
        <f t="shared" si="29"/>
        <v>1.2792715725333758E-2</v>
      </c>
      <c r="Z85" s="33">
        <v>6.6396083117389298E-3</v>
      </c>
      <c r="AA85" s="34">
        <v>1.5722194665277471E-3</v>
      </c>
      <c r="AB85" s="35">
        <v>5.0673888452111822E-3</v>
      </c>
      <c r="AC85" s="33">
        <v>4.5389937427504808E-3</v>
      </c>
      <c r="AD85" s="34">
        <v>2.4282023238465911E-4</v>
      </c>
      <c r="AE85" s="35">
        <v>4.296173510365822E-3</v>
      </c>
      <c r="AF85" s="33">
        <v>2.100614568988449E-3</v>
      </c>
      <c r="AG85" s="34">
        <v>1.3293992341430879E-3</v>
      </c>
      <c r="AH85" s="35">
        <v>7.7121533484536021E-4</v>
      </c>
      <c r="AI85" s="33">
        <f t="shared" si="30"/>
        <v>1.1178602054489411E-2</v>
      </c>
      <c r="AJ85" s="34">
        <f t="shared" si="31"/>
        <v>1.8150396989124063E-3</v>
      </c>
      <c r="AK85" s="35">
        <f t="shared" si="32"/>
        <v>9.3635623555770042E-3</v>
      </c>
      <c r="AL85" s="33">
        <v>1.9306878785053831E-2</v>
      </c>
      <c r="AM85" s="34">
        <v>5.4367521239204455E-3</v>
      </c>
      <c r="AN85" s="35">
        <v>1.3870126661133386E-2</v>
      </c>
      <c r="AO85" s="33">
        <v>1.1417891543025858E-2</v>
      </c>
      <c r="AP85" s="34">
        <v>1.1701893896934204E-3</v>
      </c>
      <c r="AQ85" s="35">
        <v>1.0247702153332438E-2</v>
      </c>
      <c r="AR85" s="78">
        <v>7.8889872420279724E-3</v>
      </c>
      <c r="AS85" s="34">
        <v>4.2665627342270253E-3</v>
      </c>
      <c r="AT85" s="35">
        <v>3.6224245078009479E-3</v>
      </c>
      <c r="AU85" s="33">
        <f t="shared" si="33"/>
        <v>3.0724770328079687E-2</v>
      </c>
      <c r="AV85" s="34">
        <f t="shared" si="34"/>
        <v>6.6069415136138657E-3</v>
      </c>
      <c r="AW85" s="35">
        <f t="shared" si="35"/>
        <v>2.4117828814465822E-2</v>
      </c>
    </row>
    <row r="86" spans="1:49" x14ac:dyDescent="0.35">
      <c r="A86" s="65" t="s">
        <v>108</v>
      </c>
      <c r="B86" s="33">
        <v>1.1119678245445581E-2</v>
      </c>
      <c r="C86" s="34">
        <v>5.0263781247336216E-3</v>
      </c>
      <c r="D86" s="35">
        <v>6.0933001207119598E-3</v>
      </c>
      <c r="E86" s="33">
        <v>1.9471236919725785E-2</v>
      </c>
      <c r="F86" s="34">
        <v>5.3121735889248003E-3</v>
      </c>
      <c r="G86" s="35">
        <v>1.4159063330800985E-2</v>
      </c>
      <c r="H86" s="33">
        <v>-8.3515586742802031E-3</v>
      </c>
      <c r="I86" s="34">
        <v>-2.857954641911787E-4</v>
      </c>
      <c r="J86" s="35">
        <v>-8.0657632100890261E-3</v>
      </c>
      <c r="K86" s="33">
        <f t="shared" si="24"/>
        <v>3.0590915165171366E-2</v>
      </c>
      <c r="L86" s="34">
        <f t="shared" si="25"/>
        <v>1.0338551713658422E-2</v>
      </c>
      <c r="M86" s="35">
        <f t="shared" si="26"/>
        <v>2.0252363451512944E-2</v>
      </c>
      <c r="N86" s="33">
        <v>8.5846047511981792E-3</v>
      </c>
      <c r="O86" s="34">
        <v>1.6582641089618554E-3</v>
      </c>
      <c r="P86" s="35">
        <v>6.9263406422363245E-3</v>
      </c>
      <c r="Q86" s="33">
        <v>5.8332528020053854E-3</v>
      </c>
      <c r="R86" s="34">
        <v>4.4088104962449338E-4</v>
      </c>
      <c r="S86" s="35">
        <v>5.3923717523808919E-3</v>
      </c>
      <c r="T86" s="33">
        <v>2.7513519491927938E-3</v>
      </c>
      <c r="U86" s="34">
        <v>1.2173830593373621E-3</v>
      </c>
      <c r="V86" s="35">
        <v>1.5339688898554325E-3</v>
      </c>
      <c r="W86" s="33">
        <f t="shared" si="27"/>
        <v>1.4417857553203565E-2</v>
      </c>
      <c r="X86" s="34">
        <f t="shared" si="28"/>
        <v>2.0991451585863487E-3</v>
      </c>
      <c r="Y86" s="35">
        <f t="shared" si="29"/>
        <v>1.2318712394617216E-2</v>
      </c>
      <c r="Z86" s="33">
        <v>6.320796771140785E-3</v>
      </c>
      <c r="AA86" s="34">
        <v>1.2097451390082107E-3</v>
      </c>
      <c r="AB86" s="35">
        <v>5.1110516321325747E-3</v>
      </c>
      <c r="AC86" s="33">
        <v>4.8964141366329098E-3</v>
      </c>
      <c r="AD86" s="34">
        <v>3.2034511943007264E-4</v>
      </c>
      <c r="AE86" s="35">
        <v>4.5760690172028376E-3</v>
      </c>
      <c r="AF86" s="33">
        <v>1.4243826345078751E-3</v>
      </c>
      <c r="AG86" s="34">
        <v>8.8940001957813798E-4</v>
      </c>
      <c r="AH86" s="35">
        <v>5.3498261492973716E-4</v>
      </c>
      <c r="AI86" s="33">
        <f t="shared" si="30"/>
        <v>1.1217210907773695E-2</v>
      </c>
      <c r="AJ86" s="34">
        <f t="shared" si="31"/>
        <v>1.5300902584382834E-3</v>
      </c>
      <c r="AK86" s="35">
        <f t="shared" si="32"/>
        <v>9.6871206493354123E-3</v>
      </c>
      <c r="AL86" s="33">
        <v>1.4168014018686712E-2</v>
      </c>
      <c r="AM86" s="34">
        <v>2.2806651089088371E-3</v>
      </c>
      <c r="AN86" s="35">
        <v>1.1887348909777875E-2</v>
      </c>
      <c r="AO86" s="33">
        <v>1.5570527139127132E-2</v>
      </c>
      <c r="AP86" s="34">
        <v>2.031925492564559E-3</v>
      </c>
      <c r="AQ86" s="35">
        <v>1.3538601646562573E-2</v>
      </c>
      <c r="AR86" s="78">
        <v>-1.4025131204404209E-3</v>
      </c>
      <c r="AS86" s="34">
        <v>2.4873961634427812E-4</v>
      </c>
      <c r="AT86" s="35">
        <v>-1.6512527367846981E-3</v>
      </c>
      <c r="AU86" s="33">
        <f t="shared" si="33"/>
        <v>2.9738541157813846E-2</v>
      </c>
      <c r="AV86" s="34">
        <f t="shared" si="34"/>
        <v>4.3125906014733961E-3</v>
      </c>
      <c r="AW86" s="35">
        <f t="shared" si="35"/>
        <v>2.5425950556340449E-2</v>
      </c>
    </row>
    <row r="87" spans="1:49" x14ac:dyDescent="0.35">
      <c r="A87" s="65" t="s">
        <v>109</v>
      </c>
      <c r="B87" s="33">
        <v>9.7054497717462256E-3</v>
      </c>
      <c r="C87" s="34">
        <v>4.4085759826266368E-3</v>
      </c>
      <c r="D87" s="35">
        <v>5.2968737891195888E-3</v>
      </c>
      <c r="E87" s="33">
        <v>1.6086149701136799E-2</v>
      </c>
      <c r="F87" s="34">
        <v>3.8509745557011557E-3</v>
      </c>
      <c r="G87" s="35">
        <v>1.2235175145435642E-2</v>
      </c>
      <c r="H87" s="33">
        <v>-6.3806999293905733E-3</v>
      </c>
      <c r="I87" s="34">
        <v>5.576014269254811E-4</v>
      </c>
      <c r="J87" s="35">
        <v>-6.9383013563160531E-3</v>
      </c>
      <c r="K87" s="33">
        <f t="shared" si="24"/>
        <v>2.5791599472883023E-2</v>
      </c>
      <c r="L87" s="34">
        <f t="shared" si="25"/>
        <v>8.259550538327793E-3</v>
      </c>
      <c r="M87" s="35">
        <f t="shared" si="26"/>
        <v>1.753204893455523E-2</v>
      </c>
      <c r="N87" s="33">
        <v>8.1905926762791473E-3</v>
      </c>
      <c r="O87" s="34">
        <v>1.4661965989828806E-3</v>
      </c>
      <c r="P87" s="35">
        <v>6.7243960772962663E-3</v>
      </c>
      <c r="Q87" s="33">
        <v>5.4316282059164462E-3</v>
      </c>
      <c r="R87" s="34">
        <v>4.2444243624285784E-4</v>
      </c>
      <c r="S87" s="35">
        <v>5.0071857696735887E-3</v>
      </c>
      <c r="T87" s="33">
        <v>2.7589644703627011E-3</v>
      </c>
      <c r="U87" s="34">
        <v>1.0417541627400226E-3</v>
      </c>
      <c r="V87" s="35">
        <v>1.7172103076226776E-3</v>
      </c>
      <c r="W87" s="33">
        <f t="shared" si="27"/>
        <v>1.3622220882195593E-2</v>
      </c>
      <c r="X87" s="34">
        <f t="shared" si="28"/>
        <v>1.8906390352257385E-3</v>
      </c>
      <c r="Y87" s="35">
        <f t="shared" si="29"/>
        <v>1.1731581846969855E-2</v>
      </c>
      <c r="Z87" s="33">
        <v>6.3738159611569237E-3</v>
      </c>
      <c r="AA87" s="34">
        <v>1.2226282122095181E-3</v>
      </c>
      <c r="AB87" s="35">
        <v>5.1511877489474056E-3</v>
      </c>
      <c r="AC87" s="33">
        <v>3.7889006618861592E-3</v>
      </c>
      <c r="AD87" s="34">
        <v>2.1570751963031497E-4</v>
      </c>
      <c r="AE87" s="35">
        <v>3.5731931422558444E-3</v>
      </c>
      <c r="AF87" s="33">
        <v>2.5849152992707645E-3</v>
      </c>
      <c r="AG87" s="34">
        <v>1.0069206925792031E-3</v>
      </c>
      <c r="AH87" s="35">
        <v>1.5779946066915612E-3</v>
      </c>
      <c r="AI87" s="33">
        <f t="shared" si="30"/>
        <v>1.0162716623043083E-2</v>
      </c>
      <c r="AJ87" s="34">
        <f t="shared" si="31"/>
        <v>1.4383357318398331E-3</v>
      </c>
      <c r="AK87" s="35">
        <f t="shared" si="32"/>
        <v>8.7243808912032504E-3</v>
      </c>
      <c r="AL87" s="33">
        <v>2.1194674573992434E-2</v>
      </c>
      <c r="AM87" s="34">
        <v>2.336501544298617E-3</v>
      </c>
      <c r="AN87" s="35">
        <v>1.8858173029693816E-2</v>
      </c>
      <c r="AO87" s="33">
        <v>1.041452804474001E-2</v>
      </c>
      <c r="AP87" s="34">
        <v>1.1174187234540664E-3</v>
      </c>
      <c r="AQ87" s="35">
        <v>9.2971093212859436E-3</v>
      </c>
      <c r="AR87" s="78">
        <v>1.0780146529252424E-2</v>
      </c>
      <c r="AS87" s="34">
        <v>1.2190828208445506E-3</v>
      </c>
      <c r="AT87" s="35">
        <v>9.5610637084078721E-3</v>
      </c>
      <c r="AU87" s="33">
        <f t="shared" si="33"/>
        <v>3.1609202618732443E-2</v>
      </c>
      <c r="AV87" s="34">
        <f t="shared" si="34"/>
        <v>3.4539202677526834E-3</v>
      </c>
      <c r="AW87" s="35">
        <f t="shared" si="35"/>
        <v>2.8155282350979759E-2</v>
      </c>
    </row>
    <row r="88" spans="1:49" x14ac:dyDescent="0.35">
      <c r="A88" s="64" t="s">
        <v>110</v>
      </c>
      <c r="B88" s="36">
        <v>1.2692112429039552E-2</v>
      </c>
      <c r="C88" s="37">
        <v>6.5625000275420526E-3</v>
      </c>
      <c r="D88" s="38">
        <v>6.1296124014974989E-3</v>
      </c>
      <c r="E88" s="36">
        <v>1.5984790558625391E-2</v>
      </c>
      <c r="F88" s="37">
        <v>3.6427192605204108E-3</v>
      </c>
      <c r="G88" s="38">
        <v>1.234207129810498E-2</v>
      </c>
      <c r="H88" s="36">
        <v>-3.2926781295858389E-3</v>
      </c>
      <c r="I88" s="37">
        <v>2.9197807670216418E-3</v>
      </c>
      <c r="J88" s="38">
        <v>-6.2124588966074807E-3</v>
      </c>
      <c r="K88" s="36">
        <f t="shared" si="24"/>
        <v>2.8676902987664944E-2</v>
      </c>
      <c r="L88" s="37">
        <f t="shared" si="25"/>
        <v>1.0205219288062464E-2</v>
      </c>
      <c r="M88" s="38">
        <f t="shared" si="26"/>
        <v>1.8471683699602479E-2</v>
      </c>
      <c r="N88" s="36">
        <v>8.950388669043732E-3</v>
      </c>
      <c r="O88" s="37">
        <v>1.4848912229925933E-3</v>
      </c>
      <c r="P88" s="38">
        <v>7.4654974460511394E-3</v>
      </c>
      <c r="Q88" s="36">
        <v>5.5838831486027876E-3</v>
      </c>
      <c r="R88" s="37">
        <v>3.3541079243642059E-4</v>
      </c>
      <c r="S88" s="38">
        <v>5.2484723561663669E-3</v>
      </c>
      <c r="T88" s="36">
        <v>3.3665055204409444E-3</v>
      </c>
      <c r="U88" s="37">
        <v>1.1494804305561728E-3</v>
      </c>
      <c r="V88" s="38">
        <v>2.2170250898847724E-3</v>
      </c>
      <c r="W88" s="36">
        <f t="shared" si="27"/>
        <v>1.453427181764652E-2</v>
      </c>
      <c r="X88" s="37">
        <f t="shared" si="28"/>
        <v>1.8203020154290137E-3</v>
      </c>
      <c r="Y88" s="38">
        <f t="shared" si="29"/>
        <v>1.2713969802217506E-2</v>
      </c>
      <c r="Z88" s="36">
        <v>6.8533441061196625E-3</v>
      </c>
      <c r="AA88" s="37">
        <v>9.8663712474246707E-4</v>
      </c>
      <c r="AB88" s="38">
        <v>5.866706981377195E-3</v>
      </c>
      <c r="AC88" s="36">
        <v>4.1061602039104911E-3</v>
      </c>
      <c r="AD88" s="37">
        <v>2.4093053418333058E-4</v>
      </c>
      <c r="AE88" s="38">
        <v>3.8652296697271604E-3</v>
      </c>
      <c r="AF88" s="36">
        <v>2.7471839022091714E-3</v>
      </c>
      <c r="AG88" s="37">
        <v>7.4570659055913648E-4</v>
      </c>
      <c r="AH88" s="38">
        <v>2.0014773116500345E-3</v>
      </c>
      <c r="AI88" s="36">
        <f t="shared" si="30"/>
        <v>1.0959504310030153E-2</v>
      </c>
      <c r="AJ88" s="37">
        <f t="shared" si="31"/>
        <v>1.2275676589257978E-3</v>
      </c>
      <c r="AK88" s="38">
        <f t="shared" si="32"/>
        <v>9.7319366511043545E-3</v>
      </c>
      <c r="AL88" s="36">
        <v>1.701020689384488E-2</v>
      </c>
      <c r="AM88" s="37">
        <v>2.6163040668492482E-3</v>
      </c>
      <c r="AN88" s="38">
        <v>1.4393902826995632E-2</v>
      </c>
      <c r="AO88" s="36">
        <v>1.418766793491332E-2</v>
      </c>
      <c r="AP88" s="37">
        <v>3.8837966856525177E-4</v>
      </c>
      <c r="AQ88" s="38">
        <v>1.3799288266348068E-2</v>
      </c>
      <c r="AR88" s="36">
        <v>2.8225389589315603E-3</v>
      </c>
      <c r="AS88" s="37">
        <v>2.2279243982839965E-3</v>
      </c>
      <c r="AT88" s="38">
        <v>5.9461456064756335E-4</v>
      </c>
      <c r="AU88" s="36">
        <f t="shared" si="33"/>
        <v>3.1197874828758201E-2</v>
      </c>
      <c r="AV88" s="37">
        <f t="shared" si="34"/>
        <v>3.0046837354144999E-3</v>
      </c>
      <c r="AW88" s="38">
        <f t="shared" si="35"/>
        <v>2.81931910933437E-2</v>
      </c>
    </row>
    <row r="92" spans="1:49" x14ac:dyDescent="0.35">
      <c r="T92" s="34"/>
    </row>
  </sheetData>
  <mergeCells count="20">
    <mergeCell ref="AU3:AW3"/>
    <mergeCell ref="B2:M2"/>
    <mergeCell ref="N2:Y2"/>
    <mergeCell ref="Z2:AK2"/>
    <mergeCell ref="AL2:AW2"/>
    <mergeCell ref="AL3:AN3"/>
    <mergeCell ref="AO3:AQ3"/>
    <mergeCell ref="AR3:AT3"/>
    <mergeCell ref="AC3:AE3"/>
    <mergeCell ref="AF3:AH3"/>
    <mergeCell ref="AI3:AK3"/>
    <mergeCell ref="B3:D3"/>
    <mergeCell ref="Z3:AB3"/>
    <mergeCell ref="E3:G3"/>
    <mergeCell ref="H3:J3"/>
    <mergeCell ref="N3:P3"/>
    <mergeCell ref="Q3:S3"/>
    <mergeCell ref="T3:V3"/>
    <mergeCell ref="K3:M3"/>
    <mergeCell ref="W3:Y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FB4BA-EAC1-40C8-9998-21575D61FEFE}">
  <dimension ref="A1:J87"/>
  <sheetViews>
    <sheetView zoomScale="85" zoomScaleNormal="85" workbookViewId="0">
      <selection activeCell="O36" sqref="O36"/>
    </sheetView>
  </sheetViews>
  <sheetFormatPr defaultRowHeight="14.5" x14ac:dyDescent="0.35"/>
  <cols>
    <col min="1" max="2" width="12.26953125" bestFit="1" customWidth="1"/>
    <col min="3" max="3" width="9.26953125" customWidth="1"/>
    <col min="4" max="4" width="12.26953125" bestFit="1" customWidth="1"/>
    <col min="5" max="5" width="9.26953125" customWidth="1"/>
    <col min="6" max="6" width="12.26953125" bestFit="1" customWidth="1"/>
    <col min="7" max="7" width="9.26953125" customWidth="1"/>
    <col min="8" max="8" width="12.26953125" bestFit="1" customWidth="1"/>
    <col min="9" max="9" width="9.26953125" customWidth="1"/>
    <col min="10" max="10" width="12.26953125" bestFit="1" customWidth="1"/>
  </cols>
  <sheetData>
    <row r="1" spans="1:10" x14ac:dyDescent="0.35">
      <c r="A1" s="25" t="s">
        <v>164</v>
      </c>
      <c r="B1" s="25"/>
      <c r="C1" s="25"/>
      <c r="D1" s="25"/>
      <c r="E1" s="25"/>
      <c r="F1" s="25"/>
      <c r="G1" s="25"/>
      <c r="H1" s="25"/>
      <c r="I1" s="25"/>
      <c r="J1" s="25"/>
    </row>
    <row r="2" spans="1:10" x14ac:dyDescent="0.35">
      <c r="A2" s="26" t="s">
        <v>160</v>
      </c>
      <c r="B2" s="86" t="s">
        <v>159</v>
      </c>
      <c r="C2" s="88"/>
      <c r="D2" s="86" t="s">
        <v>158</v>
      </c>
      <c r="E2" s="88"/>
      <c r="F2" s="86" t="s">
        <v>157</v>
      </c>
      <c r="G2" s="88"/>
      <c r="H2" s="86" t="s">
        <v>156</v>
      </c>
      <c r="I2" s="88"/>
      <c r="J2" s="48" t="s">
        <v>114</v>
      </c>
    </row>
    <row r="3" spans="1:10" x14ac:dyDescent="0.35">
      <c r="A3" s="47"/>
      <c r="B3" s="27" t="s">
        <v>112</v>
      </c>
      <c r="C3" s="29" t="s">
        <v>113</v>
      </c>
      <c r="D3" s="28" t="s">
        <v>112</v>
      </c>
      <c r="E3" s="28" t="s">
        <v>113</v>
      </c>
      <c r="F3" s="27" t="s">
        <v>112</v>
      </c>
      <c r="G3" s="29" t="s">
        <v>113</v>
      </c>
      <c r="H3" s="28" t="s">
        <v>112</v>
      </c>
      <c r="I3" s="28" t="s">
        <v>113</v>
      </c>
      <c r="J3" s="81" t="s">
        <v>112</v>
      </c>
    </row>
    <row r="4" spans="1:10" x14ac:dyDescent="0.35">
      <c r="A4" s="80" t="s">
        <v>27</v>
      </c>
      <c r="B4" s="44">
        <v>3052200</v>
      </c>
      <c r="C4" s="35">
        <v>0.11789186084975149</v>
      </c>
      <c r="D4" s="45">
        <v>3343550</v>
      </c>
      <c r="E4" s="34">
        <f t="shared" ref="E4:E35" si="0">D4/$J4</f>
        <v>0.12914531529525805</v>
      </c>
      <c r="F4" s="44">
        <v>3265947</v>
      </c>
      <c r="G4" s="35">
        <f t="shared" ref="G4:G35" si="1">F4/$J4</f>
        <v>0.12614788325360832</v>
      </c>
      <c r="H4" s="45">
        <v>16228131</v>
      </c>
      <c r="I4" s="34">
        <v>0.6268149406013821</v>
      </c>
      <c r="J4" s="51">
        <v>25889828</v>
      </c>
    </row>
    <row r="5" spans="1:10" x14ac:dyDescent="0.35">
      <c r="A5" s="80" t="s">
        <v>28</v>
      </c>
      <c r="B5" s="44">
        <v>3132778</v>
      </c>
      <c r="C5" s="35">
        <v>0.12018817592176725</v>
      </c>
      <c r="D5" s="45">
        <v>3363112</v>
      </c>
      <c r="E5" s="34">
        <f t="shared" si="0"/>
        <v>0.12902487718587355</v>
      </c>
      <c r="F5" s="44">
        <v>3277802</v>
      </c>
      <c r="G5" s="35">
        <f t="shared" si="1"/>
        <v>0.1257519822383586</v>
      </c>
      <c r="H5" s="45">
        <v>16291917</v>
      </c>
      <c r="I5" s="34">
        <v>0.62503496465400066</v>
      </c>
      <c r="J5" s="51">
        <v>26065609</v>
      </c>
    </row>
    <row r="6" spans="1:10" x14ac:dyDescent="0.35">
      <c r="A6" s="80" t="s">
        <v>29</v>
      </c>
      <c r="B6" s="44">
        <v>3062227</v>
      </c>
      <c r="C6" s="35">
        <v>0.11573254460635428</v>
      </c>
      <c r="D6" s="45">
        <v>3367657</v>
      </c>
      <c r="E6" s="34">
        <f t="shared" si="0"/>
        <v>0.12727584009003945</v>
      </c>
      <c r="F6" s="44">
        <v>3301417</v>
      </c>
      <c r="G6" s="35">
        <f t="shared" si="1"/>
        <v>0.1247723928424236</v>
      </c>
      <c r="H6" s="45">
        <v>16728214</v>
      </c>
      <c r="I6" s="34">
        <v>0.63221922246118267</v>
      </c>
      <c r="J6" s="51">
        <v>26459515</v>
      </c>
    </row>
    <row r="7" spans="1:10" x14ac:dyDescent="0.35">
      <c r="A7" s="80" t="s">
        <v>30</v>
      </c>
      <c r="B7" s="44">
        <v>3121371</v>
      </c>
      <c r="C7" s="35">
        <v>0.11437889528176627</v>
      </c>
      <c r="D7" s="45">
        <v>3410544</v>
      </c>
      <c r="E7" s="34">
        <f t="shared" si="0"/>
        <v>0.12497529291771349</v>
      </c>
      <c r="F7" s="44">
        <v>3353474</v>
      </c>
      <c r="G7" s="35">
        <f t="shared" si="1"/>
        <v>0.12288403124015886</v>
      </c>
      <c r="H7" s="45">
        <v>17404357</v>
      </c>
      <c r="I7" s="34">
        <v>0.63776178056036137</v>
      </c>
      <c r="J7" s="51">
        <v>27289746</v>
      </c>
    </row>
    <row r="8" spans="1:10" x14ac:dyDescent="0.35">
      <c r="A8" s="80" t="s">
        <v>31</v>
      </c>
      <c r="B8" s="44">
        <v>3040954</v>
      </c>
      <c r="C8" s="35">
        <v>0.11099182422074604</v>
      </c>
      <c r="D8" s="45">
        <v>3371831</v>
      </c>
      <c r="E8" s="34">
        <f t="shared" si="0"/>
        <v>0.12306850865026644</v>
      </c>
      <c r="F8" s="44">
        <v>3347152</v>
      </c>
      <c r="G8" s="35">
        <f t="shared" si="1"/>
        <v>0.12216774947076429</v>
      </c>
      <c r="H8" s="45">
        <v>17638063</v>
      </c>
      <c r="I8" s="34">
        <v>0.64377191765822328</v>
      </c>
      <c r="J8" s="51">
        <v>27398000</v>
      </c>
    </row>
    <row r="9" spans="1:10" x14ac:dyDescent="0.35">
      <c r="A9" s="80" t="s">
        <v>32</v>
      </c>
      <c r="B9" s="44">
        <v>3168422</v>
      </c>
      <c r="C9" s="35">
        <v>0.11865639381964915</v>
      </c>
      <c r="D9" s="45">
        <v>3401676</v>
      </c>
      <c r="E9" s="34">
        <f t="shared" si="0"/>
        <v>0.12739168175920026</v>
      </c>
      <c r="F9" s="44">
        <v>3315603</v>
      </c>
      <c r="G9" s="35">
        <f t="shared" si="1"/>
        <v>0.12416827534893085</v>
      </c>
      <c r="H9" s="45">
        <v>16816796</v>
      </c>
      <c r="I9" s="34">
        <v>0.62978364907221973</v>
      </c>
      <c r="J9" s="51">
        <v>26702497</v>
      </c>
    </row>
    <row r="10" spans="1:10" x14ac:dyDescent="0.35">
      <c r="A10" s="80" t="s">
        <v>33</v>
      </c>
      <c r="B10" s="44">
        <v>3178248</v>
      </c>
      <c r="C10" s="35">
        <v>0.1188557263159926</v>
      </c>
      <c r="D10" s="45">
        <v>3413498</v>
      </c>
      <c r="E10" s="34">
        <f t="shared" si="0"/>
        <v>0.12765328069684559</v>
      </c>
      <c r="F10" s="44">
        <v>3310086</v>
      </c>
      <c r="G10" s="35">
        <f t="shared" si="1"/>
        <v>0.12378602163783275</v>
      </c>
      <c r="H10" s="45">
        <v>16838554</v>
      </c>
      <c r="I10" s="34">
        <v>0.62970497134932901</v>
      </c>
      <c r="J10" s="51">
        <v>26740386</v>
      </c>
    </row>
    <row r="11" spans="1:10" x14ac:dyDescent="0.35">
      <c r="A11" s="80" t="s">
        <v>34</v>
      </c>
      <c r="B11" s="44">
        <v>3168358</v>
      </c>
      <c r="C11" s="35">
        <v>0.11702657691653783</v>
      </c>
      <c r="D11" s="45">
        <v>3444154</v>
      </c>
      <c r="E11" s="34">
        <f t="shared" si="0"/>
        <v>0.1272133871845926</v>
      </c>
      <c r="F11" s="44">
        <v>3343827</v>
      </c>
      <c r="G11" s="35">
        <f t="shared" si="1"/>
        <v>0.12350770576150041</v>
      </c>
      <c r="H11" s="45">
        <v>17117494</v>
      </c>
      <c r="I11" s="34">
        <v>0.63225233013736915</v>
      </c>
      <c r="J11" s="51">
        <v>27073833</v>
      </c>
    </row>
    <row r="12" spans="1:10" x14ac:dyDescent="0.35">
      <c r="A12" s="80" t="s">
        <v>35</v>
      </c>
      <c r="B12" s="44">
        <v>3168729</v>
      </c>
      <c r="C12" s="35">
        <v>0.11763460495003016</v>
      </c>
      <c r="D12" s="45">
        <v>3415071</v>
      </c>
      <c r="E12" s="34">
        <f t="shared" si="0"/>
        <v>0.12677970503672117</v>
      </c>
      <c r="F12" s="44">
        <v>3320299</v>
      </c>
      <c r="G12" s="35">
        <f t="shared" si="1"/>
        <v>0.12326142790405244</v>
      </c>
      <c r="H12" s="45">
        <v>17032949</v>
      </c>
      <c r="I12" s="34">
        <v>0.63232426210919623</v>
      </c>
      <c r="J12" s="51">
        <v>26937048</v>
      </c>
    </row>
    <row r="13" spans="1:10" x14ac:dyDescent="0.35">
      <c r="A13" s="80" t="s">
        <v>36</v>
      </c>
      <c r="B13" s="44">
        <v>3180704</v>
      </c>
      <c r="C13" s="35">
        <v>0.11830620189364818</v>
      </c>
      <c r="D13" s="45">
        <v>3424209</v>
      </c>
      <c r="E13" s="34">
        <f t="shared" si="0"/>
        <v>0.12736336398484335</v>
      </c>
      <c r="F13" s="44">
        <v>3315619</v>
      </c>
      <c r="G13" s="35">
        <f t="shared" si="1"/>
        <v>0.12332436178167347</v>
      </c>
      <c r="H13" s="45">
        <v>16964821</v>
      </c>
      <c r="I13" s="34">
        <v>0.63100607233983497</v>
      </c>
      <c r="J13" s="51">
        <v>26885353</v>
      </c>
    </row>
    <row r="14" spans="1:10" x14ac:dyDescent="0.35">
      <c r="A14" s="80" t="s">
        <v>37</v>
      </c>
      <c r="B14" s="44">
        <v>3219424</v>
      </c>
      <c r="C14" s="35">
        <v>0.11934461116796852</v>
      </c>
      <c r="D14" s="45">
        <v>3418477</v>
      </c>
      <c r="E14" s="34">
        <f t="shared" si="0"/>
        <v>0.12672354071773198</v>
      </c>
      <c r="F14" s="44">
        <v>3307788</v>
      </c>
      <c r="G14" s="35">
        <f t="shared" si="1"/>
        <v>0.12262028011410496</v>
      </c>
      <c r="H14" s="45">
        <v>17030175</v>
      </c>
      <c r="I14" s="34">
        <v>0.6313115680001945</v>
      </c>
      <c r="J14" s="51">
        <v>26975864</v>
      </c>
    </row>
    <row r="15" spans="1:10" x14ac:dyDescent="0.35">
      <c r="A15" s="80" t="s">
        <v>38</v>
      </c>
      <c r="B15" s="44">
        <v>3218809</v>
      </c>
      <c r="C15" s="35">
        <v>0.11880305993425619</v>
      </c>
      <c r="D15" s="45">
        <v>3448544</v>
      </c>
      <c r="E15" s="34">
        <f t="shared" si="0"/>
        <v>0.12728235180090511</v>
      </c>
      <c r="F15" s="44">
        <v>3300805</v>
      </c>
      <c r="G15" s="35">
        <f t="shared" si="1"/>
        <v>0.12182945128036256</v>
      </c>
      <c r="H15" s="45">
        <v>17125496</v>
      </c>
      <c r="I15" s="34">
        <v>0.6320851369844761</v>
      </c>
      <c r="J15" s="51">
        <v>27093654</v>
      </c>
    </row>
    <row r="16" spans="1:10" x14ac:dyDescent="0.35">
      <c r="A16" s="80" t="s">
        <v>39</v>
      </c>
      <c r="B16" s="44">
        <v>3216454</v>
      </c>
      <c r="C16" s="35">
        <v>0.11858287948419009</v>
      </c>
      <c r="D16" s="45">
        <v>3441695</v>
      </c>
      <c r="E16" s="34">
        <f t="shared" si="0"/>
        <v>0.1268869703736909</v>
      </c>
      <c r="F16" s="44">
        <v>3284822</v>
      </c>
      <c r="G16" s="35">
        <f t="shared" si="1"/>
        <v>0.12110344228551574</v>
      </c>
      <c r="H16" s="45">
        <v>17181130</v>
      </c>
      <c r="I16" s="34">
        <v>0.63342670785660327</v>
      </c>
      <c r="J16" s="51">
        <v>27124101</v>
      </c>
    </row>
    <row r="17" spans="1:10" x14ac:dyDescent="0.35">
      <c r="A17" s="80" t="s">
        <v>40</v>
      </c>
      <c r="B17" s="44">
        <v>3247766</v>
      </c>
      <c r="C17" s="35">
        <v>0.12047361411791344</v>
      </c>
      <c r="D17" s="45">
        <v>3426164</v>
      </c>
      <c r="E17" s="34">
        <f t="shared" si="0"/>
        <v>0.12709116347689051</v>
      </c>
      <c r="F17" s="44">
        <v>3254840</v>
      </c>
      <c r="G17" s="35">
        <f t="shared" si="1"/>
        <v>0.12073601921306812</v>
      </c>
      <c r="H17" s="45">
        <v>17029548</v>
      </c>
      <c r="I17" s="34">
        <v>0.63169920319212791</v>
      </c>
      <c r="J17" s="51">
        <v>26958318</v>
      </c>
    </row>
    <row r="18" spans="1:10" x14ac:dyDescent="0.35">
      <c r="A18" s="80" t="s">
        <v>41</v>
      </c>
      <c r="B18" s="44">
        <v>3168361</v>
      </c>
      <c r="C18" s="35">
        <v>0.11828714344717783</v>
      </c>
      <c r="D18" s="45">
        <v>3397389</v>
      </c>
      <c r="E18" s="34">
        <f t="shared" si="0"/>
        <v>0.12683764255047453</v>
      </c>
      <c r="F18" s="44">
        <v>3235358</v>
      </c>
      <c r="G18" s="35">
        <f t="shared" si="1"/>
        <v>0.12078840001154363</v>
      </c>
      <c r="H18" s="45">
        <v>16984229</v>
      </c>
      <c r="I18" s="34">
        <v>0.63408681399080402</v>
      </c>
      <c r="J18" s="51">
        <v>26785337</v>
      </c>
    </row>
    <row r="19" spans="1:10" x14ac:dyDescent="0.35">
      <c r="A19" s="80" t="s">
        <v>42</v>
      </c>
      <c r="B19" s="44">
        <v>3200739</v>
      </c>
      <c r="C19" s="35">
        <v>0.11851234111766065</v>
      </c>
      <c r="D19" s="45">
        <v>3396608</v>
      </c>
      <c r="E19" s="34">
        <f t="shared" si="0"/>
        <v>0.12576469557154618</v>
      </c>
      <c r="F19" s="44">
        <v>3227421</v>
      </c>
      <c r="G19" s="35">
        <f t="shared" si="1"/>
        <v>0.1195002836789571</v>
      </c>
      <c r="H19" s="45">
        <v>17182875</v>
      </c>
      <c r="I19" s="34">
        <v>0.6362226796318361</v>
      </c>
      <c r="J19" s="51">
        <v>27007643</v>
      </c>
    </row>
    <row r="20" spans="1:10" x14ac:dyDescent="0.35">
      <c r="A20" s="80" t="s">
        <v>43</v>
      </c>
      <c r="B20" s="44">
        <v>3314613</v>
      </c>
      <c r="C20" s="35">
        <v>0.12158426173358171</v>
      </c>
      <c r="D20" s="45">
        <v>3399827</v>
      </c>
      <c r="E20" s="34">
        <f t="shared" si="0"/>
        <v>0.12471002069227928</v>
      </c>
      <c r="F20" s="44">
        <v>3243307</v>
      </c>
      <c r="G20" s="35">
        <f t="shared" si="1"/>
        <v>0.11896866607666044</v>
      </c>
      <c r="H20" s="45">
        <v>17304112</v>
      </c>
      <c r="I20" s="34">
        <v>0.63473705149747861</v>
      </c>
      <c r="J20" s="51">
        <v>27261859</v>
      </c>
    </row>
    <row r="21" spans="1:10" x14ac:dyDescent="0.35">
      <c r="A21" s="80" t="s">
        <v>44</v>
      </c>
      <c r="B21" s="44">
        <v>3299733</v>
      </c>
      <c r="C21" s="35">
        <v>0.12280358712251821</v>
      </c>
      <c r="D21" s="45">
        <v>3388245</v>
      </c>
      <c r="E21" s="34">
        <f t="shared" si="0"/>
        <v>0.12609766912957404</v>
      </c>
      <c r="F21" s="44">
        <v>3208391</v>
      </c>
      <c r="G21" s="35">
        <f t="shared" si="1"/>
        <v>0.11940418321470353</v>
      </c>
      <c r="H21" s="45">
        <v>16973636</v>
      </c>
      <c r="I21" s="34">
        <v>0.63169456053320416</v>
      </c>
      <c r="J21" s="51">
        <v>26870005</v>
      </c>
    </row>
    <row r="22" spans="1:10" x14ac:dyDescent="0.35">
      <c r="A22" s="80" t="s">
        <v>45</v>
      </c>
      <c r="B22" s="44">
        <v>3357017</v>
      </c>
      <c r="C22" s="35">
        <v>0.1236509471883475</v>
      </c>
      <c r="D22" s="45">
        <v>3382759</v>
      </c>
      <c r="E22" s="34">
        <f t="shared" si="0"/>
        <v>0.12459911715070469</v>
      </c>
      <c r="F22" s="44">
        <v>3226311</v>
      </c>
      <c r="G22" s="35">
        <f t="shared" si="1"/>
        <v>0.11883657755506886</v>
      </c>
      <c r="H22" s="45">
        <v>17183054</v>
      </c>
      <c r="I22" s="34">
        <v>0.6329133581058789</v>
      </c>
      <c r="J22" s="51">
        <v>27149141</v>
      </c>
    </row>
    <row r="23" spans="1:10" x14ac:dyDescent="0.35">
      <c r="A23" s="80" t="s">
        <v>46</v>
      </c>
      <c r="B23" s="44">
        <v>3346508</v>
      </c>
      <c r="C23" s="35">
        <v>0.12354183877512943</v>
      </c>
      <c r="D23" s="45">
        <v>3392554</v>
      </c>
      <c r="E23" s="34">
        <f t="shared" si="0"/>
        <v>0.1252417024862694</v>
      </c>
      <c r="F23" s="44">
        <v>3232955</v>
      </c>
      <c r="G23" s="35">
        <f t="shared" si="1"/>
        <v>0.11934984329254512</v>
      </c>
      <c r="H23" s="45">
        <v>17116037</v>
      </c>
      <c r="I23" s="34">
        <v>0.63186661544605605</v>
      </c>
      <c r="J23" s="51">
        <v>27088054</v>
      </c>
    </row>
    <row r="24" spans="1:10" x14ac:dyDescent="0.35">
      <c r="A24" s="80" t="s">
        <v>47</v>
      </c>
      <c r="B24" s="44">
        <v>3286354</v>
      </c>
      <c r="C24" s="35">
        <v>0.12140448603686642</v>
      </c>
      <c r="D24" s="45">
        <v>3358441</v>
      </c>
      <c r="E24" s="34">
        <f t="shared" si="0"/>
        <v>0.12406752391560363</v>
      </c>
      <c r="F24" s="44">
        <v>3202605</v>
      </c>
      <c r="G24" s="35">
        <f t="shared" si="1"/>
        <v>0.11831063056630496</v>
      </c>
      <c r="H24" s="45">
        <v>17222061</v>
      </c>
      <c r="I24" s="34">
        <v>0.63621735948122493</v>
      </c>
      <c r="J24" s="51">
        <v>27069461</v>
      </c>
    </row>
    <row r="25" spans="1:10" x14ac:dyDescent="0.35">
      <c r="A25" s="80" t="s">
        <v>48</v>
      </c>
      <c r="B25" s="44">
        <v>3398023</v>
      </c>
      <c r="C25" s="35">
        <v>0.12482612899565348</v>
      </c>
      <c r="D25" s="45">
        <v>3386545</v>
      </c>
      <c r="E25" s="34">
        <f t="shared" si="0"/>
        <v>0.1244044854962975</v>
      </c>
      <c r="F25" s="44">
        <v>3199191</v>
      </c>
      <c r="G25" s="35">
        <f t="shared" si="1"/>
        <v>0.11752204986479893</v>
      </c>
      <c r="H25" s="45">
        <v>17238290</v>
      </c>
      <c r="I25" s="34">
        <v>0.63324733564325009</v>
      </c>
      <c r="J25" s="51">
        <v>27222049</v>
      </c>
    </row>
    <row r="26" spans="1:10" x14ac:dyDescent="0.35">
      <c r="A26" s="80" t="s">
        <v>49</v>
      </c>
      <c r="B26" s="44">
        <v>3434166</v>
      </c>
      <c r="C26" s="35">
        <v>0.12563010935254126</v>
      </c>
      <c r="D26" s="45">
        <v>3413197</v>
      </c>
      <c r="E26" s="34">
        <f t="shared" si="0"/>
        <v>0.12486301254853893</v>
      </c>
      <c r="F26" s="44">
        <v>3221991</v>
      </c>
      <c r="G26" s="35">
        <f t="shared" si="1"/>
        <v>0.11786823399419356</v>
      </c>
      <c r="H26" s="45">
        <v>17266179</v>
      </c>
      <c r="I26" s="34">
        <v>0.63163864410472625</v>
      </c>
      <c r="J26" s="51">
        <v>27335533</v>
      </c>
    </row>
    <row r="27" spans="1:10" x14ac:dyDescent="0.35">
      <c r="A27" s="80" t="s">
        <v>50</v>
      </c>
      <c r="B27" s="44">
        <v>3486388</v>
      </c>
      <c r="C27" s="35">
        <v>0.1274832516765875</v>
      </c>
      <c r="D27" s="45">
        <v>3430694</v>
      </c>
      <c r="E27" s="34">
        <f t="shared" si="0"/>
        <v>0.12544674506318823</v>
      </c>
      <c r="F27" s="44">
        <v>3225595</v>
      </c>
      <c r="G27" s="35">
        <f t="shared" si="1"/>
        <v>0.11794709573109542</v>
      </c>
      <c r="H27" s="45">
        <v>17205135</v>
      </c>
      <c r="I27" s="34">
        <v>0.62912290752912881</v>
      </c>
      <c r="J27" s="51">
        <v>27347812</v>
      </c>
    </row>
    <row r="28" spans="1:10" x14ac:dyDescent="0.35">
      <c r="A28" s="80" t="s">
        <v>51</v>
      </c>
      <c r="B28" s="44">
        <v>3384686</v>
      </c>
      <c r="C28" s="35">
        <v>0.12378931233028136</v>
      </c>
      <c r="D28" s="45">
        <v>3400332</v>
      </c>
      <c r="E28" s="34">
        <f t="shared" si="0"/>
        <v>0.12436153899494673</v>
      </c>
      <c r="F28" s="44">
        <v>3209246</v>
      </c>
      <c r="G28" s="35">
        <f t="shared" si="1"/>
        <v>0.1173728834635491</v>
      </c>
      <c r="H28" s="45">
        <v>17348048</v>
      </c>
      <c r="I28" s="34">
        <v>0.6344762652112228</v>
      </c>
      <c r="J28" s="51">
        <v>27342312</v>
      </c>
    </row>
    <row r="29" spans="1:10" x14ac:dyDescent="0.35">
      <c r="A29" s="80" t="s">
        <v>52</v>
      </c>
      <c r="B29" s="44">
        <v>3485074</v>
      </c>
      <c r="C29" s="35">
        <v>0.12541481824683884</v>
      </c>
      <c r="D29" s="45">
        <v>3437865</v>
      </c>
      <c r="E29" s="34">
        <f t="shared" si="0"/>
        <v>0.12371594236798661</v>
      </c>
      <c r="F29" s="44">
        <v>3221511</v>
      </c>
      <c r="G29" s="35">
        <f t="shared" si="1"/>
        <v>0.11593016864066359</v>
      </c>
      <c r="H29" s="45">
        <v>17643925</v>
      </c>
      <c r="I29" s="34">
        <v>0.63493907074451095</v>
      </c>
      <c r="J29" s="51">
        <v>27788375</v>
      </c>
    </row>
    <row r="30" spans="1:10" x14ac:dyDescent="0.35">
      <c r="A30" s="80" t="s">
        <v>53</v>
      </c>
      <c r="B30" s="44">
        <v>3536164</v>
      </c>
      <c r="C30" s="35">
        <v>0.12610926697145702</v>
      </c>
      <c r="D30" s="45">
        <v>3481528</v>
      </c>
      <c r="E30" s="34">
        <f t="shared" si="0"/>
        <v>0.12416079797786607</v>
      </c>
      <c r="F30" s="44">
        <v>3256998</v>
      </c>
      <c r="G30" s="35">
        <f t="shared" si="1"/>
        <v>0.11615344489325199</v>
      </c>
      <c r="H30" s="45">
        <v>17765787</v>
      </c>
      <c r="I30" s="34">
        <v>0.6335764901574249</v>
      </c>
      <c r="J30" s="51">
        <v>28040477</v>
      </c>
    </row>
    <row r="31" spans="1:10" x14ac:dyDescent="0.35">
      <c r="A31" s="80" t="s">
        <v>54</v>
      </c>
      <c r="B31" s="44">
        <v>3599607</v>
      </c>
      <c r="C31" s="35">
        <v>0.12740838310560196</v>
      </c>
      <c r="D31" s="45">
        <v>3518209</v>
      </c>
      <c r="E31" s="34">
        <f t="shared" si="0"/>
        <v>0.12452729426228386</v>
      </c>
      <c r="F31" s="44">
        <v>3280046</v>
      </c>
      <c r="G31" s="35">
        <f t="shared" si="1"/>
        <v>0.11609749546881015</v>
      </c>
      <c r="H31" s="45">
        <v>17854651</v>
      </c>
      <c r="I31" s="34">
        <v>0.63196682716330399</v>
      </c>
      <c r="J31" s="51">
        <v>28252513</v>
      </c>
    </row>
    <row r="32" spans="1:10" x14ac:dyDescent="0.35">
      <c r="A32" s="80" t="s">
        <v>55</v>
      </c>
      <c r="B32" s="44">
        <v>3505859</v>
      </c>
      <c r="C32" s="35">
        <v>0.12416889206859669</v>
      </c>
      <c r="D32" s="45">
        <v>3500227</v>
      </c>
      <c r="E32" s="34">
        <f t="shared" si="0"/>
        <v>0.12396942049825392</v>
      </c>
      <c r="F32" s="44">
        <v>3279260</v>
      </c>
      <c r="G32" s="35">
        <f t="shared" si="1"/>
        <v>0.11614331352312411</v>
      </c>
      <c r="H32" s="45">
        <v>17949254</v>
      </c>
      <c r="I32" s="34">
        <v>0.63571837391002528</v>
      </c>
      <c r="J32" s="51">
        <v>28234600</v>
      </c>
    </row>
    <row r="33" spans="1:10" x14ac:dyDescent="0.35">
      <c r="A33" s="80" t="s">
        <v>56</v>
      </c>
      <c r="B33" s="44">
        <v>3596564</v>
      </c>
      <c r="C33" s="35">
        <v>0.12746626802491229</v>
      </c>
      <c r="D33" s="45">
        <v>3522897</v>
      </c>
      <c r="E33" s="34">
        <f t="shared" si="0"/>
        <v>0.12485542679795476</v>
      </c>
      <c r="F33" s="44">
        <v>3268285</v>
      </c>
      <c r="G33" s="35">
        <f t="shared" si="1"/>
        <v>0.11583169152329846</v>
      </c>
      <c r="H33" s="45">
        <v>17828064</v>
      </c>
      <c r="I33" s="34">
        <v>0.63184661365383454</v>
      </c>
      <c r="J33" s="51">
        <v>28215810</v>
      </c>
    </row>
    <row r="34" spans="1:10" x14ac:dyDescent="0.35">
      <c r="A34" s="80" t="s">
        <v>57</v>
      </c>
      <c r="B34" s="44">
        <v>3652104</v>
      </c>
      <c r="C34" s="35">
        <v>0.12878215398169188</v>
      </c>
      <c r="D34" s="45">
        <v>3546085</v>
      </c>
      <c r="E34" s="34">
        <f t="shared" si="0"/>
        <v>0.12504366373525175</v>
      </c>
      <c r="F34" s="44">
        <v>3294054</v>
      </c>
      <c r="G34" s="35">
        <f t="shared" si="1"/>
        <v>0.11615643186831702</v>
      </c>
      <c r="H34" s="45">
        <v>17866531</v>
      </c>
      <c r="I34" s="34">
        <v>0.6300177504147394</v>
      </c>
      <c r="J34" s="51">
        <v>28358774</v>
      </c>
    </row>
    <row r="35" spans="1:10" x14ac:dyDescent="0.35">
      <c r="A35" s="80" t="s">
        <v>58</v>
      </c>
      <c r="B35" s="44">
        <v>3688032</v>
      </c>
      <c r="C35" s="35">
        <v>0.12639456930293247</v>
      </c>
      <c r="D35" s="45">
        <v>3557527</v>
      </c>
      <c r="E35" s="34">
        <f t="shared" si="0"/>
        <v>0.12192196080417779</v>
      </c>
      <c r="F35" s="44">
        <v>3300885</v>
      </c>
      <c r="G35" s="35">
        <f t="shared" si="1"/>
        <v>0.11312644193258362</v>
      </c>
      <c r="H35" s="45">
        <v>18632278</v>
      </c>
      <c r="I35" s="34">
        <v>0.63855702796030611</v>
      </c>
      <c r="J35" s="51">
        <v>29178722</v>
      </c>
    </row>
    <row r="36" spans="1:10" x14ac:dyDescent="0.35">
      <c r="A36" s="80" t="s">
        <v>59</v>
      </c>
      <c r="B36" s="44">
        <v>3625092</v>
      </c>
      <c r="C36" s="35">
        <v>0.12384101840442635</v>
      </c>
      <c r="D36" s="45">
        <v>3536533</v>
      </c>
      <c r="E36" s="34">
        <f t="shared" ref="E36:E67" si="2">D36/$J36</f>
        <v>0.12081565056579562</v>
      </c>
      <c r="F36" s="44">
        <v>3302613</v>
      </c>
      <c r="G36" s="35">
        <f t="shared" ref="G36:G67" si="3">F36/$J36</f>
        <v>0.11282443516349315</v>
      </c>
      <c r="H36" s="45">
        <v>18807905</v>
      </c>
      <c r="I36" s="34">
        <v>0.64251889586628486</v>
      </c>
      <c r="J36" s="51">
        <v>29272143</v>
      </c>
    </row>
    <row r="37" spans="1:10" x14ac:dyDescent="0.35">
      <c r="A37" s="80" t="s">
        <v>60</v>
      </c>
      <c r="B37" s="44">
        <v>3655976</v>
      </c>
      <c r="C37" s="35">
        <v>0.12730775106282299</v>
      </c>
      <c r="D37" s="45">
        <v>3550507</v>
      </c>
      <c r="E37" s="34">
        <f t="shared" si="2"/>
        <v>0.12363512815806517</v>
      </c>
      <c r="F37" s="44">
        <v>3297007</v>
      </c>
      <c r="G37" s="35">
        <f t="shared" si="3"/>
        <v>0.11480779589592077</v>
      </c>
      <c r="H37" s="45">
        <v>18214133</v>
      </c>
      <c r="I37" s="34">
        <v>0.63424932488319108</v>
      </c>
      <c r="J37" s="51">
        <v>28717623</v>
      </c>
    </row>
    <row r="38" spans="1:10" x14ac:dyDescent="0.35">
      <c r="A38" s="80" t="s">
        <v>61</v>
      </c>
      <c r="B38" s="44">
        <v>3736980</v>
      </c>
      <c r="C38" s="35">
        <v>0.12853138163616887</v>
      </c>
      <c r="D38" s="45">
        <v>3599236</v>
      </c>
      <c r="E38" s="34">
        <f t="shared" si="2"/>
        <v>0.12379375215137302</v>
      </c>
      <c r="F38" s="44">
        <v>3350274</v>
      </c>
      <c r="G38" s="35">
        <f t="shared" si="3"/>
        <v>0.11523084043257766</v>
      </c>
      <c r="H38" s="45">
        <v>18387966</v>
      </c>
      <c r="I38" s="34">
        <v>0.63244402577988046</v>
      </c>
      <c r="J38" s="51">
        <v>29074456</v>
      </c>
    </row>
    <row r="39" spans="1:10" x14ac:dyDescent="0.35">
      <c r="A39" s="80" t="s">
        <v>62</v>
      </c>
      <c r="B39" s="44">
        <v>3693326</v>
      </c>
      <c r="C39" s="35">
        <v>0.12705730903781762</v>
      </c>
      <c r="D39" s="45">
        <v>3612586</v>
      </c>
      <c r="E39" s="34">
        <f t="shared" si="2"/>
        <v>0.12427970231376635</v>
      </c>
      <c r="F39" s="44">
        <v>3377680</v>
      </c>
      <c r="G39" s="35">
        <f t="shared" si="3"/>
        <v>0.11619849739526265</v>
      </c>
      <c r="H39" s="45">
        <v>18384598</v>
      </c>
      <c r="I39" s="34">
        <v>0.6324644912531534</v>
      </c>
      <c r="J39" s="51">
        <v>29068190</v>
      </c>
    </row>
    <row r="40" spans="1:10" x14ac:dyDescent="0.35">
      <c r="A40" s="80" t="s">
        <v>63</v>
      </c>
      <c r="B40" s="44">
        <v>3650562</v>
      </c>
      <c r="C40" s="35">
        <v>0.12443339115811552</v>
      </c>
      <c r="D40" s="45">
        <v>3607743</v>
      </c>
      <c r="E40" s="34">
        <f t="shared" si="2"/>
        <v>0.12297385879679709</v>
      </c>
      <c r="F40" s="44">
        <v>3382636</v>
      </c>
      <c r="G40" s="35">
        <f t="shared" si="3"/>
        <v>0.11530084094819462</v>
      </c>
      <c r="H40" s="45">
        <v>18696538</v>
      </c>
      <c r="I40" s="34">
        <v>0.63729190909689271</v>
      </c>
      <c r="J40" s="51">
        <v>29337479</v>
      </c>
    </row>
    <row r="41" spans="1:10" x14ac:dyDescent="0.35">
      <c r="A41" s="80" t="s">
        <v>64</v>
      </c>
      <c r="B41" s="44">
        <v>3686804</v>
      </c>
      <c r="C41" s="35">
        <v>0.12554142831993348</v>
      </c>
      <c r="D41" s="45">
        <v>3617568</v>
      </c>
      <c r="E41" s="34">
        <f t="shared" si="2"/>
        <v>0.12318383449852097</v>
      </c>
      <c r="F41" s="44">
        <v>3374809</v>
      </c>
      <c r="G41" s="35">
        <f t="shared" si="3"/>
        <v>0.11491751179801432</v>
      </c>
      <c r="H41" s="45">
        <v>18688049</v>
      </c>
      <c r="I41" s="34">
        <v>0.63635722538353123</v>
      </c>
      <c r="J41" s="51">
        <v>29367230</v>
      </c>
    </row>
    <row r="42" spans="1:10" x14ac:dyDescent="0.35">
      <c r="A42" s="80" t="s">
        <v>65</v>
      </c>
      <c r="B42" s="44">
        <v>3749673</v>
      </c>
      <c r="C42" s="35">
        <v>0.12770221007435573</v>
      </c>
      <c r="D42" s="45">
        <v>3624569</v>
      </c>
      <c r="E42" s="34">
        <f t="shared" si="2"/>
        <v>0.12344155660160165</v>
      </c>
      <c r="F42" s="44">
        <v>3351019</v>
      </c>
      <c r="G42" s="35">
        <f t="shared" si="3"/>
        <v>0.11412529367258357</v>
      </c>
      <c r="H42" s="45">
        <v>18637371</v>
      </c>
      <c r="I42" s="34">
        <v>0.63473093965145899</v>
      </c>
      <c r="J42" s="51">
        <v>29362632</v>
      </c>
    </row>
    <row r="43" spans="1:10" x14ac:dyDescent="0.35">
      <c r="A43" s="80" t="s">
        <v>66</v>
      </c>
      <c r="B43" s="44">
        <v>3730380</v>
      </c>
      <c r="C43" s="35">
        <v>0.12736066515235581</v>
      </c>
      <c r="D43" s="45">
        <v>3606319</v>
      </c>
      <c r="E43" s="34">
        <f t="shared" si="2"/>
        <v>0.12312503996686092</v>
      </c>
      <c r="F43" s="44">
        <v>3341822</v>
      </c>
      <c r="G43" s="35">
        <f t="shared" si="3"/>
        <v>0.1140947229882146</v>
      </c>
      <c r="H43" s="45">
        <v>18611370</v>
      </c>
      <c r="I43" s="34">
        <v>0.6354195718925687</v>
      </c>
      <c r="J43" s="51">
        <v>29289891</v>
      </c>
    </row>
    <row r="44" spans="1:10" x14ac:dyDescent="0.35">
      <c r="A44" s="80" t="s">
        <v>67</v>
      </c>
      <c r="B44" s="44">
        <v>3596690</v>
      </c>
      <c r="C44" s="35">
        <v>0.12305113329871731</v>
      </c>
      <c r="D44" s="45">
        <v>3525575</v>
      </c>
      <c r="E44" s="34">
        <f t="shared" si="2"/>
        <v>0.12061812368584038</v>
      </c>
      <c r="F44" s="44">
        <v>3273066</v>
      </c>
      <c r="G44" s="35">
        <f t="shared" si="3"/>
        <v>0.11197920328454758</v>
      </c>
      <c r="H44" s="45">
        <v>18833900</v>
      </c>
      <c r="I44" s="34">
        <v>0.64435153973089476</v>
      </c>
      <c r="J44" s="51">
        <v>29229231</v>
      </c>
    </row>
    <row r="45" spans="1:10" x14ac:dyDescent="0.35">
      <c r="A45" s="80" t="s">
        <v>68</v>
      </c>
      <c r="B45" s="44">
        <v>3610446</v>
      </c>
      <c r="C45" s="35">
        <v>0.12359742383582101</v>
      </c>
      <c r="D45" s="45">
        <v>3490888</v>
      </c>
      <c r="E45" s="34">
        <f t="shared" si="2"/>
        <v>0.11950456084909773</v>
      </c>
      <c r="F45" s="44">
        <v>3234211</v>
      </c>
      <c r="G45" s="35">
        <f t="shared" si="3"/>
        <v>0.11071766417264639</v>
      </c>
      <c r="H45" s="45">
        <v>18875792</v>
      </c>
      <c r="I45" s="34">
        <v>0.64618035114243488</v>
      </c>
      <c r="J45" s="51">
        <v>29211337</v>
      </c>
    </row>
    <row r="46" spans="1:10" x14ac:dyDescent="0.35">
      <c r="A46" s="80" t="s">
        <v>69</v>
      </c>
      <c r="B46" s="44">
        <v>3694972</v>
      </c>
      <c r="C46" s="35">
        <v>0.12612001480411025</v>
      </c>
      <c r="D46" s="45">
        <v>3517273</v>
      </c>
      <c r="E46" s="34">
        <f t="shared" si="2"/>
        <v>0.12005463717454347</v>
      </c>
      <c r="F46" s="44">
        <v>3235828</v>
      </c>
      <c r="G46" s="35">
        <f t="shared" si="3"/>
        <v>0.11044811036823944</v>
      </c>
      <c r="H46" s="45">
        <v>18849196</v>
      </c>
      <c r="I46" s="34">
        <v>0.64337723765310684</v>
      </c>
      <c r="J46" s="51">
        <v>29297269</v>
      </c>
    </row>
    <row r="47" spans="1:10" x14ac:dyDescent="0.35">
      <c r="A47" s="80" t="s">
        <v>70</v>
      </c>
      <c r="B47" s="44">
        <v>3642454</v>
      </c>
      <c r="C47" s="35">
        <v>0.12493855038031879</v>
      </c>
      <c r="D47" s="45">
        <v>3616728</v>
      </c>
      <c r="E47" s="34">
        <f t="shared" si="2"/>
        <v>0.12405613178365728</v>
      </c>
      <c r="F47" s="44">
        <v>3284328</v>
      </c>
      <c r="G47" s="35">
        <f t="shared" si="3"/>
        <v>0.11265459475768029</v>
      </c>
      <c r="H47" s="45">
        <v>18610454</v>
      </c>
      <c r="I47" s="34">
        <v>0.63835072307834362</v>
      </c>
      <c r="J47" s="51">
        <v>29153964</v>
      </c>
    </row>
    <row r="48" spans="1:10" x14ac:dyDescent="0.35">
      <c r="A48" s="80" t="s">
        <v>71</v>
      </c>
      <c r="B48" s="44">
        <v>3470474</v>
      </c>
      <c r="C48" s="35">
        <v>0.12005816663700217</v>
      </c>
      <c r="D48" s="45">
        <v>3441709</v>
      </c>
      <c r="E48" s="34">
        <f t="shared" si="2"/>
        <v>0.11906306534440832</v>
      </c>
      <c r="F48" s="44">
        <v>3212097</v>
      </c>
      <c r="G48" s="35">
        <f t="shared" si="3"/>
        <v>0.11111982884188579</v>
      </c>
      <c r="H48" s="45">
        <v>18782325</v>
      </c>
      <c r="I48" s="34">
        <v>0.64975893917670369</v>
      </c>
      <c r="J48" s="51">
        <v>28906605</v>
      </c>
    </row>
    <row r="49" spans="1:10" x14ac:dyDescent="0.35">
      <c r="A49" s="80" t="s">
        <v>72</v>
      </c>
      <c r="B49" s="44">
        <v>3319887</v>
      </c>
      <c r="C49" s="35">
        <v>0.11962907095459717</v>
      </c>
      <c r="D49" s="45">
        <v>3318436</v>
      </c>
      <c r="E49" s="34">
        <f t="shared" si="2"/>
        <v>0.11957678550573848</v>
      </c>
      <c r="F49" s="44">
        <v>3117899</v>
      </c>
      <c r="G49" s="35">
        <f t="shared" si="3"/>
        <v>0.11235061937357131</v>
      </c>
      <c r="H49" s="45">
        <v>17995285</v>
      </c>
      <c r="I49" s="34">
        <v>0.64844352416609308</v>
      </c>
      <c r="J49" s="51">
        <v>27751507</v>
      </c>
    </row>
    <row r="50" spans="1:10" x14ac:dyDescent="0.35">
      <c r="A50" s="80" t="s">
        <v>73</v>
      </c>
      <c r="B50" s="44">
        <v>3615757</v>
      </c>
      <c r="C50" s="35">
        <v>0.12731301589487998</v>
      </c>
      <c r="D50" s="45">
        <v>3405470</v>
      </c>
      <c r="E50" s="34">
        <f t="shared" si="2"/>
        <v>0.11990868198264898</v>
      </c>
      <c r="F50" s="44">
        <v>3146551</v>
      </c>
      <c r="G50" s="35">
        <f t="shared" si="3"/>
        <v>0.11079198559998654</v>
      </c>
      <c r="H50" s="45">
        <v>18232751</v>
      </c>
      <c r="I50" s="34">
        <v>0.6419863165224845</v>
      </c>
      <c r="J50" s="51">
        <v>28400529</v>
      </c>
    </row>
    <row r="51" spans="1:10" x14ac:dyDescent="0.35">
      <c r="A51" s="80" t="s">
        <v>74</v>
      </c>
      <c r="B51" s="44">
        <v>3503072</v>
      </c>
      <c r="C51" s="35">
        <v>0.12377787758481711</v>
      </c>
      <c r="D51" s="45">
        <v>3402464</v>
      </c>
      <c r="E51" s="34">
        <f t="shared" si="2"/>
        <v>0.12022298499110129</v>
      </c>
      <c r="F51" s="44">
        <v>3165217</v>
      </c>
      <c r="G51" s="35">
        <f t="shared" si="3"/>
        <v>0.11184007703963322</v>
      </c>
      <c r="H51" s="45">
        <v>18230524</v>
      </c>
      <c r="I51" s="34">
        <v>0.64415906038444837</v>
      </c>
      <c r="J51" s="51">
        <v>28301277</v>
      </c>
    </row>
    <row r="52" spans="1:10" x14ac:dyDescent="0.35">
      <c r="A52" s="80" t="s">
        <v>75</v>
      </c>
      <c r="B52" s="44">
        <v>3490806</v>
      </c>
      <c r="C52" s="35">
        <v>0.12357077728179165</v>
      </c>
      <c r="D52" s="45">
        <v>3398803</v>
      </c>
      <c r="E52" s="34">
        <f t="shared" si="2"/>
        <v>0.1203139700509525</v>
      </c>
      <c r="F52" s="44">
        <v>3157780</v>
      </c>
      <c r="G52" s="35">
        <f t="shared" si="3"/>
        <v>0.11178201512341163</v>
      </c>
      <c r="H52" s="45">
        <v>18202057</v>
      </c>
      <c r="I52" s="34">
        <v>0.6443332375438442</v>
      </c>
      <c r="J52" s="51">
        <v>28249446</v>
      </c>
    </row>
    <row r="53" spans="1:10" x14ac:dyDescent="0.35">
      <c r="A53" s="80" t="s">
        <v>76</v>
      </c>
      <c r="B53" s="44">
        <v>3539742</v>
      </c>
      <c r="C53" s="35">
        <v>0.12172879035887231</v>
      </c>
      <c r="D53" s="45">
        <v>3752979</v>
      </c>
      <c r="E53" s="34">
        <f t="shared" si="2"/>
        <v>0.12906183386027859</v>
      </c>
      <c r="F53" s="44">
        <v>3583006</v>
      </c>
      <c r="G53" s="35">
        <f t="shared" si="3"/>
        <v>0.12321660342154361</v>
      </c>
      <c r="H53" s="45">
        <v>18203195</v>
      </c>
      <c r="I53" s="34">
        <v>0.6259927723593055</v>
      </c>
      <c r="J53" s="51">
        <v>29078922</v>
      </c>
    </row>
    <row r="54" spans="1:10" x14ac:dyDescent="0.35">
      <c r="A54" s="80" t="s">
        <v>77</v>
      </c>
      <c r="B54" s="44">
        <v>3668348</v>
      </c>
      <c r="C54" s="35">
        <v>0.1212716352884039</v>
      </c>
      <c r="D54" s="45">
        <v>3951851</v>
      </c>
      <c r="E54" s="34">
        <f t="shared" si="2"/>
        <v>0.130643939229897</v>
      </c>
      <c r="F54" s="44">
        <v>3811042</v>
      </c>
      <c r="G54" s="35">
        <f t="shared" si="3"/>
        <v>0.1259889452943912</v>
      </c>
      <c r="H54" s="45">
        <v>18817778</v>
      </c>
      <c r="I54" s="34">
        <v>0.62209548018730787</v>
      </c>
      <c r="J54" s="51">
        <v>30249019</v>
      </c>
    </row>
    <row r="55" spans="1:10" x14ac:dyDescent="0.35">
      <c r="A55" s="80" t="s">
        <v>78</v>
      </c>
      <c r="B55" s="44">
        <v>3692249</v>
      </c>
      <c r="C55" s="35">
        <v>0.1246152359055059</v>
      </c>
      <c r="D55" s="45">
        <v>3905524</v>
      </c>
      <c r="E55" s="34">
        <f t="shared" si="2"/>
        <v>0.13181337298611634</v>
      </c>
      <c r="F55" s="44">
        <v>3767891</v>
      </c>
      <c r="G55" s="35">
        <f t="shared" si="3"/>
        <v>0.1271681909403273</v>
      </c>
      <c r="H55" s="45">
        <v>18263530</v>
      </c>
      <c r="I55" s="34">
        <v>0.6164032001680505</v>
      </c>
      <c r="J55" s="51">
        <v>29629194</v>
      </c>
    </row>
    <row r="56" spans="1:10" x14ac:dyDescent="0.35">
      <c r="A56" s="80" t="s">
        <v>79</v>
      </c>
      <c r="B56" s="44">
        <v>3535975</v>
      </c>
      <c r="C56" s="35">
        <v>0.1230697302150436</v>
      </c>
      <c r="D56" s="45">
        <v>3789767</v>
      </c>
      <c r="E56" s="34">
        <f t="shared" si="2"/>
        <v>0.13190296941236154</v>
      </c>
      <c r="F56" s="44">
        <v>3698187</v>
      </c>
      <c r="G56" s="35">
        <f t="shared" si="3"/>
        <v>0.12871552439561407</v>
      </c>
      <c r="H56" s="45">
        <v>17707547</v>
      </c>
      <c r="I56" s="34">
        <v>0.61631177597698084</v>
      </c>
      <c r="J56" s="51">
        <v>28731476</v>
      </c>
    </row>
    <row r="57" spans="1:10" x14ac:dyDescent="0.35">
      <c r="A57" s="80" t="s">
        <v>80</v>
      </c>
      <c r="B57" s="44">
        <v>3557517</v>
      </c>
      <c r="C57" s="35">
        <v>0.12439948033261482</v>
      </c>
      <c r="D57" s="45">
        <v>3777254</v>
      </c>
      <c r="E57" s="34">
        <f t="shared" si="2"/>
        <v>0.132083257700326</v>
      </c>
      <c r="F57" s="44">
        <v>3699700</v>
      </c>
      <c r="G57" s="35">
        <f t="shared" si="3"/>
        <v>0.12937134450420759</v>
      </c>
      <c r="H57" s="45">
        <v>17563052</v>
      </c>
      <c r="I57" s="34">
        <v>0.61414591746285163</v>
      </c>
      <c r="J57" s="51">
        <v>28597523</v>
      </c>
    </row>
    <row r="58" spans="1:10" x14ac:dyDescent="0.35">
      <c r="A58" s="80" t="s">
        <v>81</v>
      </c>
      <c r="B58" s="44">
        <v>3672048</v>
      </c>
      <c r="C58" s="35">
        <v>0.12460699004178521</v>
      </c>
      <c r="D58" s="45">
        <v>3884830</v>
      </c>
      <c r="E58" s="34">
        <f t="shared" si="2"/>
        <v>0.13182751781132176</v>
      </c>
      <c r="F58" s="44">
        <v>3829207</v>
      </c>
      <c r="G58" s="35">
        <f t="shared" si="3"/>
        <v>0.12994001127352753</v>
      </c>
      <c r="H58" s="45">
        <v>18082952</v>
      </c>
      <c r="I58" s="34">
        <v>0.61362548087336555</v>
      </c>
      <c r="J58" s="51">
        <v>29469037</v>
      </c>
    </row>
    <row r="59" spans="1:10" x14ac:dyDescent="0.35">
      <c r="A59" s="80" t="s">
        <v>82</v>
      </c>
      <c r="B59" s="44">
        <v>3723657</v>
      </c>
      <c r="C59" s="35">
        <v>0.125708852747378</v>
      </c>
      <c r="D59" s="45">
        <v>3898532</v>
      </c>
      <c r="E59" s="34">
        <f t="shared" si="2"/>
        <v>0.13161254785790985</v>
      </c>
      <c r="F59" s="44">
        <v>3863744</v>
      </c>
      <c r="G59" s="35">
        <f t="shared" si="3"/>
        <v>0.13043812186502818</v>
      </c>
      <c r="H59" s="45">
        <v>18135346</v>
      </c>
      <c r="I59" s="34">
        <v>0.61224047752968402</v>
      </c>
      <c r="J59" s="51">
        <v>29621279</v>
      </c>
    </row>
    <row r="60" spans="1:10" x14ac:dyDescent="0.35">
      <c r="A60" s="80" t="s">
        <v>83</v>
      </c>
      <c r="B60" s="44">
        <v>3619851</v>
      </c>
      <c r="C60" s="35">
        <v>0.12547327382050441</v>
      </c>
      <c r="D60" s="45">
        <v>3798638</v>
      </c>
      <c r="E60" s="34">
        <f t="shared" si="2"/>
        <v>0.13167048751978278</v>
      </c>
      <c r="F60" s="44">
        <v>3797574</v>
      </c>
      <c r="G60" s="35">
        <f t="shared" si="3"/>
        <v>0.13163360656436637</v>
      </c>
      <c r="H60" s="45">
        <v>17633515</v>
      </c>
      <c r="I60" s="34">
        <v>0.61122263209534644</v>
      </c>
      <c r="J60" s="51">
        <v>28849578</v>
      </c>
    </row>
    <row r="61" spans="1:10" x14ac:dyDescent="0.35">
      <c r="A61" s="80" t="s">
        <v>84</v>
      </c>
      <c r="B61" s="44">
        <v>3710389</v>
      </c>
      <c r="C61" s="35">
        <v>0.1249277195512528</v>
      </c>
      <c r="D61" s="45">
        <v>4028990</v>
      </c>
      <c r="E61" s="34">
        <f t="shared" si="2"/>
        <v>0.13565492264956641</v>
      </c>
      <c r="F61" s="44">
        <v>3923020</v>
      </c>
      <c r="G61" s="35">
        <f t="shared" si="3"/>
        <v>0.1320869435398703</v>
      </c>
      <c r="H61" s="45">
        <v>18037887</v>
      </c>
      <c r="I61" s="34">
        <v>0.60733041425931045</v>
      </c>
      <c r="J61" s="51">
        <v>29700286</v>
      </c>
    </row>
    <row r="62" spans="1:10" x14ac:dyDescent="0.35">
      <c r="A62" s="80" t="s">
        <v>85</v>
      </c>
      <c r="B62" s="44">
        <v>3918724</v>
      </c>
      <c r="C62" s="35">
        <v>0.12891902453108037</v>
      </c>
      <c r="D62" s="45">
        <v>4168018</v>
      </c>
      <c r="E62" s="34">
        <f t="shared" si="2"/>
        <v>0.13712035213196552</v>
      </c>
      <c r="F62" s="44">
        <v>4055093</v>
      </c>
      <c r="G62" s="35">
        <f t="shared" si="3"/>
        <v>0.13340532120731449</v>
      </c>
      <c r="H62" s="45">
        <v>18254951</v>
      </c>
      <c r="I62" s="34">
        <v>0.60055530212963959</v>
      </c>
      <c r="J62" s="51">
        <v>30396786</v>
      </c>
    </row>
    <row r="63" spans="1:10" x14ac:dyDescent="0.35">
      <c r="A63" s="80" t="s">
        <v>86</v>
      </c>
      <c r="B63" s="44">
        <v>3921637</v>
      </c>
      <c r="C63" s="35">
        <v>0.12902498062060838</v>
      </c>
      <c r="D63" s="45">
        <v>4205728</v>
      </c>
      <c r="E63" s="34">
        <f t="shared" si="2"/>
        <v>0.13837180078001865</v>
      </c>
      <c r="F63" s="44">
        <v>4127996</v>
      </c>
      <c r="G63" s="35">
        <f t="shared" si="3"/>
        <v>0.13581435607169887</v>
      </c>
      <c r="H63" s="45">
        <v>18139040</v>
      </c>
      <c r="I63" s="34">
        <v>0.59678886252767405</v>
      </c>
      <c r="J63" s="51">
        <v>30394401</v>
      </c>
    </row>
    <row r="64" spans="1:10" x14ac:dyDescent="0.35">
      <c r="A64" s="80" t="s">
        <v>87</v>
      </c>
      <c r="B64" s="44">
        <v>3850994</v>
      </c>
      <c r="C64" s="35">
        <v>0.12627105325535054</v>
      </c>
      <c r="D64" s="45">
        <v>4238885</v>
      </c>
      <c r="E64" s="34">
        <f t="shared" si="2"/>
        <v>0.1389896929411748</v>
      </c>
      <c r="F64" s="44">
        <v>4169336</v>
      </c>
      <c r="G64" s="35">
        <f t="shared" si="3"/>
        <v>0.13670923613369695</v>
      </c>
      <c r="H64" s="45">
        <v>18238622</v>
      </c>
      <c r="I64" s="34">
        <v>0.5980300176697777</v>
      </c>
      <c r="J64" s="51">
        <v>30497837</v>
      </c>
    </row>
    <row r="65" spans="1:10" x14ac:dyDescent="0.35">
      <c r="A65" s="80" t="s">
        <v>88</v>
      </c>
      <c r="B65" s="44">
        <v>3910509</v>
      </c>
      <c r="C65" s="35">
        <v>0.1271100900865702</v>
      </c>
      <c r="D65" s="45">
        <v>4279020</v>
      </c>
      <c r="E65" s="34">
        <f t="shared" si="2"/>
        <v>0.13908844543823723</v>
      </c>
      <c r="F65" s="44">
        <v>4195522</v>
      </c>
      <c r="G65" s="35">
        <f t="shared" si="3"/>
        <v>0.13637436440631825</v>
      </c>
      <c r="H65" s="45">
        <v>18379690</v>
      </c>
      <c r="I65" s="34">
        <v>0.59742710006887434</v>
      </c>
      <c r="J65" s="51">
        <v>30764741</v>
      </c>
    </row>
    <row r="66" spans="1:10" x14ac:dyDescent="0.35">
      <c r="A66" s="80" t="s">
        <v>89</v>
      </c>
      <c r="B66" s="44">
        <v>3972930</v>
      </c>
      <c r="C66" s="35">
        <v>0.12648010676089627</v>
      </c>
      <c r="D66" s="45">
        <v>4350837</v>
      </c>
      <c r="E66" s="34">
        <f t="shared" si="2"/>
        <v>0.13851095495245516</v>
      </c>
      <c r="F66" s="44">
        <v>4265558</v>
      </c>
      <c r="G66" s="35">
        <f t="shared" si="3"/>
        <v>0.13579605762870103</v>
      </c>
      <c r="H66" s="45">
        <v>18822176</v>
      </c>
      <c r="I66" s="34">
        <v>0.59921288065794753</v>
      </c>
      <c r="J66" s="51">
        <v>31411501</v>
      </c>
    </row>
    <row r="67" spans="1:10" x14ac:dyDescent="0.35">
      <c r="A67" s="80" t="s">
        <v>90</v>
      </c>
      <c r="B67" s="44">
        <v>3996371</v>
      </c>
      <c r="C67" s="35">
        <v>0.12673307082953555</v>
      </c>
      <c r="D67" s="45">
        <v>4374682</v>
      </c>
      <c r="E67" s="34">
        <f t="shared" si="2"/>
        <v>0.13873008380920948</v>
      </c>
      <c r="F67" s="44">
        <v>4321675</v>
      </c>
      <c r="G67" s="35">
        <f t="shared" si="3"/>
        <v>0.1370491237868639</v>
      </c>
      <c r="H67" s="45">
        <v>18841038</v>
      </c>
      <c r="I67" s="34">
        <v>0.59748772157439112</v>
      </c>
      <c r="J67" s="51">
        <v>31533766</v>
      </c>
    </row>
    <row r="68" spans="1:10" x14ac:dyDescent="0.35">
      <c r="A68" s="80" t="s">
        <v>91</v>
      </c>
      <c r="B68" s="44">
        <v>4109426</v>
      </c>
      <c r="C68" s="35">
        <v>0.12897887131427491</v>
      </c>
      <c r="D68" s="45">
        <v>4407844</v>
      </c>
      <c r="E68" s="34">
        <f t="shared" ref="E68:E99" si="4">D68/$J68</f>
        <v>0.13834504966129058</v>
      </c>
      <c r="F68" s="44">
        <v>4348818</v>
      </c>
      <c r="G68" s="35">
        <f t="shared" ref="G68:G99" si="5">F68/$J68</f>
        <v>0.13649245349379752</v>
      </c>
      <c r="H68" s="45">
        <v>18995146</v>
      </c>
      <c r="I68" s="34">
        <v>0.59618362553063697</v>
      </c>
      <c r="J68" s="51">
        <v>31861234</v>
      </c>
    </row>
    <row r="69" spans="1:10" x14ac:dyDescent="0.35">
      <c r="A69" s="80" t="s">
        <v>92</v>
      </c>
      <c r="B69" s="44">
        <v>4067143</v>
      </c>
      <c r="C69" s="35">
        <v>0.12806860255585337</v>
      </c>
      <c r="D69" s="45">
        <v>4416341</v>
      </c>
      <c r="E69" s="34">
        <f t="shared" si="4"/>
        <v>0.13906435556362784</v>
      </c>
      <c r="F69" s="44">
        <v>4330994</v>
      </c>
      <c r="G69" s="35">
        <f t="shared" si="5"/>
        <v>0.13637689878565509</v>
      </c>
      <c r="H69" s="45">
        <v>18943056</v>
      </c>
      <c r="I69" s="34">
        <v>0.5964901430948637</v>
      </c>
      <c r="J69" s="51">
        <v>31757534</v>
      </c>
    </row>
    <row r="70" spans="1:10" x14ac:dyDescent="0.35">
      <c r="A70" s="80" t="s">
        <v>93</v>
      </c>
      <c r="B70" s="44">
        <v>4124488</v>
      </c>
      <c r="C70" s="35">
        <v>0.12614975691212146</v>
      </c>
      <c r="D70" s="45">
        <v>4501630</v>
      </c>
      <c r="E70" s="34">
        <f t="shared" si="4"/>
        <v>0.13768485451001755</v>
      </c>
      <c r="F70" s="44">
        <v>4451714</v>
      </c>
      <c r="G70" s="35">
        <f t="shared" si="5"/>
        <v>0.13615814591830255</v>
      </c>
      <c r="H70" s="45">
        <v>19617340</v>
      </c>
      <c r="I70" s="34">
        <v>0.6000072426595584</v>
      </c>
      <c r="J70" s="51">
        <v>32695172</v>
      </c>
    </row>
    <row r="71" spans="1:10" x14ac:dyDescent="0.35">
      <c r="A71" s="80" t="s">
        <v>94</v>
      </c>
      <c r="B71" s="44">
        <v>4090388</v>
      </c>
      <c r="C71" s="35">
        <v>0.12621274234674867</v>
      </c>
      <c r="D71" s="45">
        <v>4468949</v>
      </c>
      <c r="E71" s="34">
        <f t="shared" si="4"/>
        <v>0.1378935955947847</v>
      </c>
      <c r="F71" s="44">
        <v>4451986</v>
      </c>
      <c r="G71" s="35">
        <f t="shared" si="5"/>
        <v>0.13737018638557816</v>
      </c>
      <c r="H71" s="45">
        <v>19397354</v>
      </c>
      <c r="I71" s="34">
        <v>0.59852347567288844</v>
      </c>
      <c r="J71" s="51">
        <v>32408677</v>
      </c>
    </row>
    <row r="72" spans="1:10" x14ac:dyDescent="0.35">
      <c r="A72" s="80" t="s">
        <v>95</v>
      </c>
      <c r="B72" s="44">
        <v>4199655</v>
      </c>
      <c r="C72" s="35">
        <v>0.12898371281001939</v>
      </c>
      <c r="D72" s="45">
        <v>4482331</v>
      </c>
      <c r="E72" s="34">
        <f t="shared" si="4"/>
        <v>0.13766552119720479</v>
      </c>
      <c r="F72" s="44">
        <v>4423728</v>
      </c>
      <c r="G72" s="35">
        <f t="shared" si="5"/>
        <v>0.13586565132174941</v>
      </c>
      <c r="H72" s="45">
        <v>19453862</v>
      </c>
      <c r="I72" s="34">
        <v>0.59748511467102638</v>
      </c>
      <c r="J72" s="51">
        <v>32559576</v>
      </c>
    </row>
    <row r="73" spans="1:10" x14ac:dyDescent="0.35">
      <c r="A73" s="80" t="s">
        <v>96</v>
      </c>
      <c r="B73" s="44">
        <v>4196686</v>
      </c>
      <c r="C73" s="35">
        <v>0.13012272542208791</v>
      </c>
      <c r="D73" s="45">
        <v>4486670</v>
      </c>
      <c r="E73" s="34">
        <f t="shared" si="4"/>
        <v>0.13911398862567254</v>
      </c>
      <c r="F73" s="44">
        <v>4386824</v>
      </c>
      <c r="G73" s="35">
        <f t="shared" si="5"/>
        <v>0.13601815690452546</v>
      </c>
      <c r="H73" s="45">
        <v>19181573</v>
      </c>
      <c r="I73" s="34">
        <v>0.59474512904771404</v>
      </c>
      <c r="J73" s="51">
        <v>32251753</v>
      </c>
    </row>
    <row r="74" spans="1:10" x14ac:dyDescent="0.35">
      <c r="A74" s="80" t="s">
        <v>97</v>
      </c>
      <c r="B74" s="44">
        <v>4255248</v>
      </c>
      <c r="C74" s="35">
        <v>0.12819854039931744</v>
      </c>
      <c r="D74" s="45">
        <v>4590085</v>
      </c>
      <c r="E74" s="34">
        <f t="shared" si="4"/>
        <v>0.13828622851330896</v>
      </c>
      <c r="F74" s="44">
        <v>4522077</v>
      </c>
      <c r="G74" s="35">
        <f t="shared" si="5"/>
        <v>0.13623734056706546</v>
      </c>
      <c r="H74" s="45">
        <v>19825230</v>
      </c>
      <c r="I74" s="34">
        <v>0.59727789052030811</v>
      </c>
      <c r="J74" s="51">
        <v>33192640</v>
      </c>
    </row>
    <row r="75" spans="1:10" x14ac:dyDescent="0.35">
      <c r="A75" s="80" t="s">
        <v>98</v>
      </c>
      <c r="B75" s="44">
        <v>4294036</v>
      </c>
      <c r="C75" s="35">
        <v>0.13079530830745192</v>
      </c>
      <c r="D75" s="45">
        <v>4581333</v>
      </c>
      <c r="E75" s="34">
        <f t="shared" si="4"/>
        <v>0.1395463061311325</v>
      </c>
      <c r="F75" s="44">
        <v>4499576</v>
      </c>
      <c r="G75" s="35">
        <f t="shared" si="5"/>
        <v>0.13705600748871488</v>
      </c>
      <c r="H75" s="45">
        <v>19455254</v>
      </c>
      <c r="I75" s="34">
        <v>0.59260237807270066</v>
      </c>
      <c r="J75" s="51">
        <v>32830199</v>
      </c>
    </row>
    <row r="76" spans="1:10" x14ac:dyDescent="0.35">
      <c r="A76" s="80" t="s">
        <v>99</v>
      </c>
      <c r="B76" s="44">
        <v>4296492</v>
      </c>
      <c r="C76" s="35">
        <v>0.1312423109014407</v>
      </c>
      <c r="D76" s="45">
        <v>4562503</v>
      </c>
      <c r="E76" s="34">
        <f t="shared" si="4"/>
        <v>0.13936798607206902</v>
      </c>
      <c r="F76" s="44">
        <v>4470483</v>
      </c>
      <c r="G76" s="35">
        <f t="shared" si="5"/>
        <v>0.1365571074647888</v>
      </c>
      <c r="H76" s="45">
        <v>19407617</v>
      </c>
      <c r="I76" s="34">
        <v>0.59283259556170154</v>
      </c>
      <c r="J76" s="51">
        <v>32737095</v>
      </c>
    </row>
    <row r="77" spans="1:10" x14ac:dyDescent="0.35">
      <c r="A77" s="80" t="s">
        <v>100</v>
      </c>
      <c r="B77" s="44">
        <v>4327820</v>
      </c>
      <c r="C77" s="35">
        <v>0.13233639034547534</v>
      </c>
      <c r="D77" s="45">
        <v>4609233</v>
      </c>
      <c r="E77" s="34">
        <f t="shared" si="4"/>
        <v>0.14094145724204019</v>
      </c>
      <c r="F77" s="44">
        <v>4500313</v>
      </c>
      <c r="G77" s="35">
        <f t="shared" si="5"/>
        <v>0.13761089367044313</v>
      </c>
      <c r="H77" s="45">
        <v>19265808</v>
      </c>
      <c r="I77" s="34">
        <v>0.5891112587420414</v>
      </c>
      <c r="J77" s="51">
        <v>32703174</v>
      </c>
    </row>
    <row r="78" spans="1:10" x14ac:dyDescent="0.35">
      <c r="A78" s="80" t="s">
        <v>101</v>
      </c>
      <c r="B78" s="44">
        <v>4317935</v>
      </c>
      <c r="C78" s="35">
        <v>0.13017782715645621</v>
      </c>
      <c r="D78" s="45">
        <v>4645093</v>
      </c>
      <c r="E78" s="34">
        <f t="shared" si="4"/>
        <v>0.1400410413032305</v>
      </c>
      <c r="F78" s="44">
        <v>4567760</v>
      </c>
      <c r="G78" s="35">
        <f t="shared" si="5"/>
        <v>0.1377095930745077</v>
      </c>
      <c r="H78" s="45">
        <v>19638724</v>
      </c>
      <c r="I78" s="34">
        <v>0.59207153846580562</v>
      </c>
      <c r="J78" s="51">
        <v>33169512</v>
      </c>
    </row>
    <row r="79" spans="1:10" x14ac:dyDescent="0.35">
      <c r="A79" s="80" t="s">
        <v>102</v>
      </c>
      <c r="B79" s="44">
        <v>4403328</v>
      </c>
      <c r="C79" s="35">
        <v>0.13184298876301145</v>
      </c>
      <c r="D79" s="45">
        <v>4680760</v>
      </c>
      <c r="E79" s="34">
        <f t="shared" si="4"/>
        <v>0.14014976583219635</v>
      </c>
      <c r="F79" s="44">
        <v>4618809</v>
      </c>
      <c r="G79" s="35">
        <f t="shared" si="5"/>
        <v>0.13829484950598642</v>
      </c>
      <c r="H79" s="45">
        <v>19695375</v>
      </c>
      <c r="I79" s="34">
        <v>0.58971239589880575</v>
      </c>
      <c r="J79" s="51">
        <v>33398272</v>
      </c>
    </row>
    <row r="80" spans="1:10" x14ac:dyDescent="0.35">
      <c r="A80" s="80" t="s">
        <v>103</v>
      </c>
      <c r="B80" s="44">
        <v>4372239</v>
      </c>
      <c r="C80" s="35">
        <v>0.13150775536021966</v>
      </c>
      <c r="D80" s="45">
        <v>4629357</v>
      </c>
      <c r="E80" s="34">
        <f t="shared" si="4"/>
        <v>0.13924132414333262</v>
      </c>
      <c r="F80" s="44">
        <v>4573824</v>
      </c>
      <c r="G80" s="35">
        <f t="shared" si="5"/>
        <v>0.13757100827578303</v>
      </c>
      <c r="H80" s="45">
        <v>19671585</v>
      </c>
      <c r="I80" s="34">
        <v>0.59167991222066474</v>
      </c>
      <c r="J80" s="51">
        <v>33247005</v>
      </c>
    </row>
    <row r="81" spans="1:10" x14ac:dyDescent="0.35">
      <c r="A81" s="80" t="s">
        <v>104</v>
      </c>
      <c r="B81" s="44">
        <v>4421985</v>
      </c>
      <c r="C81" s="35">
        <v>0.13306426896598811</v>
      </c>
      <c r="D81" s="45">
        <v>4655423</v>
      </c>
      <c r="E81" s="34">
        <f t="shared" si="4"/>
        <v>0.14008877420942117</v>
      </c>
      <c r="F81" s="44">
        <v>4573054</v>
      </c>
      <c r="G81" s="35">
        <f t="shared" si="5"/>
        <v>0.13761016544651053</v>
      </c>
      <c r="H81" s="45">
        <v>19581487</v>
      </c>
      <c r="I81" s="34">
        <v>0.58923679137808016</v>
      </c>
      <c r="J81" s="51">
        <v>33231949</v>
      </c>
    </row>
    <row r="82" spans="1:10" x14ac:dyDescent="0.35">
      <c r="A82" s="80" t="s">
        <v>105</v>
      </c>
      <c r="B82" s="44">
        <v>4440594</v>
      </c>
      <c r="C82" s="35">
        <v>0.13191037710627346</v>
      </c>
      <c r="D82" s="45">
        <v>4681710</v>
      </c>
      <c r="E82" s="34">
        <f t="shared" si="4"/>
        <v>0.139072865387426</v>
      </c>
      <c r="F82" s="44">
        <v>4637516</v>
      </c>
      <c r="G82" s="35">
        <f t="shared" si="5"/>
        <v>0.13776005741492622</v>
      </c>
      <c r="H82" s="45">
        <v>19903900</v>
      </c>
      <c r="I82" s="34">
        <v>0.59125670009137432</v>
      </c>
      <c r="J82" s="51">
        <v>33663720</v>
      </c>
    </row>
    <row r="83" spans="1:10" x14ac:dyDescent="0.35">
      <c r="A83" s="80" t="s">
        <v>106</v>
      </c>
      <c r="B83" s="44">
        <v>4498734</v>
      </c>
      <c r="C83" s="35">
        <v>0.1329562067665441</v>
      </c>
      <c r="D83" s="45">
        <v>4722344</v>
      </c>
      <c r="E83" s="34">
        <f t="shared" si="4"/>
        <v>0.13956480762960177</v>
      </c>
      <c r="F83" s="44">
        <v>4676356</v>
      </c>
      <c r="G83" s="35">
        <f t="shared" si="5"/>
        <v>0.13820567191791491</v>
      </c>
      <c r="H83" s="45">
        <v>19938775</v>
      </c>
      <c r="I83" s="34">
        <v>0.58927331368593927</v>
      </c>
      <c r="J83" s="51">
        <v>33836209</v>
      </c>
    </row>
    <row r="84" spans="1:10" x14ac:dyDescent="0.35">
      <c r="A84" s="80" t="s">
        <v>107</v>
      </c>
      <c r="B84" s="44">
        <v>4449376</v>
      </c>
      <c r="C84" s="35">
        <v>0.13201350370072396</v>
      </c>
      <c r="D84" s="45">
        <v>4676010</v>
      </c>
      <c r="E84" s="34">
        <f t="shared" si="4"/>
        <v>0.13873776085447087</v>
      </c>
      <c r="F84" s="44">
        <v>4626894</v>
      </c>
      <c r="G84" s="35">
        <f t="shared" si="5"/>
        <v>0.13728048341876645</v>
      </c>
      <c r="H84" s="45">
        <v>19951666</v>
      </c>
      <c r="I84" s="34">
        <v>0.59196825202603875</v>
      </c>
      <c r="J84" s="51">
        <v>33703946</v>
      </c>
    </row>
    <row r="85" spans="1:10" x14ac:dyDescent="0.35">
      <c r="A85" s="80" t="s">
        <v>108</v>
      </c>
      <c r="B85" s="44">
        <v>4438738</v>
      </c>
      <c r="C85" s="35">
        <v>0.13243252814834702</v>
      </c>
      <c r="D85" s="45">
        <v>4687514</v>
      </c>
      <c r="E85" s="34">
        <f t="shared" si="4"/>
        <v>0.1398549159132102</v>
      </c>
      <c r="F85" s="44">
        <v>4638487</v>
      </c>
      <c r="G85" s="35">
        <f t="shared" si="5"/>
        <v>0.13839216466329884</v>
      </c>
      <c r="H85" s="45">
        <v>19752238</v>
      </c>
      <c r="I85" s="34">
        <v>0.58932039127514391</v>
      </c>
      <c r="J85" s="51">
        <v>33516977</v>
      </c>
    </row>
    <row r="86" spans="1:10" x14ac:dyDescent="0.35">
      <c r="A86" s="80" t="s">
        <v>109</v>
      </c>
      <c r="B86" s="44">
        <v>4422234</v>
      </c>
      <c r="C86" s="35">
        <v>0.13065458531226493</v>
      </c>
      <c r="D86" s="45">
        <v>4708236</v>
      </c>
      <c r="E86" s="34">
        <f t="shared" si="4"/>
        <v>0.13910449382196349</v>
      </c>
      <c r="F86" s="44">
        <v>4690395</v>
      </c>
      <c r="G86" s="35">
        <f t="shared" si="5"/>
        <v>0.13857738276077675</v>
      </c>
      <c r="H86" s="45">
        <v>20025892</v>
      </c>
      <c r="I86" s="34">
        <v>0.59166353810499484</v>
      </c>
      <c r="J86" s="51">
        <v>33846757</v>
      </c>
    </row>
    <row r="87" spans="1:10" x14ac:dyDescent="0.35">
      <c r="A87" s="79" t="s">
        <v>110</v>
      </c>
      <c r="B87" s="40">
        <v>4537474</v>
      </c>
      <c r="C87" s="38">
        <v>0.13330277218180386</v>
      </c>
      <c r="D87" s="41">
        <v>4750197</v>
      </c>
      <c r="E87" s="37">
        <f t="shared" si="4"/>
        <v>0.13955218884112355</v>
      </c>
      <c r="F87" s="40">
        <v>4718692</v>
      </c>
      <c r="G87" s="38">
        <f t="shared" si="5"/>
        <v>0.13862662897288239</v>
      </c>
      <c r="H87" s="41">
        <v>20032494</v>
      </c>
      <c r="I87" s="37">
        <v>0.58851841000419025</v>
      </c>
      <c r="J87" s="49">
        <v>34038857</v>
      </c>
    </row>
  </sheetData>
  <mergeCells count="4">
    <mergeCell ref="B2:C2"/>
    <mergeCell ref="D2:E2"/>
    <mergeCell ref="F2:G2"/>
    <mergeCell ref="H2: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DCC1-088D-4B29-A190-1E2932ADF5E0}">
  <dimension ref="A1:AG88"/>
  <sheetViews>
    <sheetView topLeftCell="L1" zoomScale="85" zoomScaleNormal="85" workbookViewId="0">
      <selection activeCell="AC11" sqref="AC11"/>
    </sheetView>
  </sheetViews>
  <sheetFormatPr defaultRowHeight="14.5" x14ac:dyDescent="0.35"/>
  <cols>
    <col min="3" max="3" width="13.26953125" bestFit="1" customWidth="1"/>
    <col min="4" max="4" width="11.1796875" bestFit="1" customWidth="1"/>
    <col min="5" max="5" width="13.26953125" bestFit="1" customWidth="1"/>
    <col min="6" max="7" width="13.26953125" customWidth="1"/>
    <col min="8" max="8" width="15" customWidth="1"/>
    <col min="9" max="9" width="15.453125" customWidth="1"/>
    <col min="11" max="11" width="13.26953125" bestFit="1" customWidth="1"/>
    <col min="12" max="12" width="11.1796875" bestFit="1" customWidth="1"/>
    <col min="13" max="13" width="13.26953125" bestFit="1" customWidth="1"/>
    <col min="14" max="15" width="13.26953125" customWidth="1"/>
    <col min="16" max="16" width="15" customWidth="1"/>
    <col min="17" max="17" width="16.1796875" customWidth="1"/>
    <col min="19" max="19" width="13.26953125" bestFit="1" customWidth="1"/>
    <col min="20" max="20" width="11.1796875" bestFit="1" customWidth="1"/>
    <col min="21" max="21" width="13.26953125" bestFit="1" customWidth="1"/>
    <col min="22" max="23" width="13.26953125" customWidth="1"/>
    <col min="24" max="24" width="15" customWidth="1"/>
    <col min="25" max="25" width="16.1796875" customWidth="1"/>
    <col min="27" max="27" width="13.26953125" bestFit="1" customWidth="1"/>
    <col min="28" max="28" width="11.1796875" bestFit="1" customWidth="1"/>
    <col min="29" max="29" width="13.26953125" bestFit="1" customWidth="1"/>
    <col min="30" max="31" width="13.26953125" customWidth="1"/>
    <col min="32" max="32" width="15" customWidth="1"/>
    <col min="33" max="33" width="16.1796875" customWidth="1"/>
  </cols>
  <sheetData>
    <row r="1" spans="1:33" x14ac:dyDescent="0.35">
      <c r="A1" s="25" t="s">
        <v>165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1:33" x14ac:dyDescent="0.35">
      <c r="A2" s="26"/>
      <c r="B2" s="86" t="s">
        <v>128</v>
      </c>
      <c r="C2" s="87"/>
      <c r="D2" s="87"/>
      <c r="E2" s="87"/>
      <c r="F2" s="87"/>
      <c r="G2" s="87"/>
      <c r="H2" s="87"/>
      <c r="I2" s="88"/>
      <c r="J2" s="86" t="s">
        <v>127</v>
      </c>
      <c r="K2" s="87"/>
      <c r="L2" s="87"/>
      <c r="M2" s="87"/>
      <c r="N2" s="87"/>
      <c r="O2" s="87"/>
      <c r="P2" s="87"/>
      <c r="Q2" s="88"/>
      <c r="R2" s="86" t="s">
        <v>126</v>
      </c>
      <c r="S2" s="87"/>
      <c r="T2" s="87"/>
      <c r="U2" s="87"/>
      <c r="V2" s="87"/>
      <c r="W2" s="87"/>
      <c r="X2" s="87"/>
      <c r="Y2" s="88"/>
      <c r="Z2" s="86" t="s">
        <v>125</v>
      </c>
      <c r="AA2" s="87"/>
      <c r="AB2" s="87"/>
      <c r="AC2" s="87"/>
      <c r="AD2" s="87"/>
      <c r="AE2" s="87"/>
      <c r="AF2" s="87"/>
      <c r="AG2" s="88"/>
    </row>
    <row r="3" spans="1:33" x14ac:dyDescent="0.35">
      <c r="A3" s="59"/>
      <c r="B3" s="86" t="s">
        <v>124</v>
      </c>
      <c r="C3" s="88"/>
      <c r="D3" s="86" t="s">
        <v>123</v>
      </c>
      <c r="E3" s="88"/>
      <c r="F3" s="48" t="s">
        <v>122</v>
      </c>
      <c r="G3" s="86" t="s">
        <v>114</v>
      </c>
      <c r="H3" s="87"/>
      <c r="I3" s="88"/>
      <c r="J3" s="86" t="s">
        <v>124</v>
      </c>
      <c r="K3" s="88"/>
      <c r="L3" s="86" t="s">
        <v>123</v>
      </c>
      <c r="M3" s="88"/>
      <c r="N3" s="48" t="s">
        <v>122</v>
      </c>
      <c r="O3" s="86" t="s">
        <v>114</v>
      </c>
      <c r="P3" s="87"/>
      <c r="Q3" s="88"/>
      <c r="R3" s="86" t="s">
        <v>124</v>
      </c>
      <c r="S3" s="88"/>
      <c r="T3" s="86" t="s">
        <v>123</v>
      </c>
      <c r="U3" s="88"/>
      <c r="V3" s="48" t="s">
        <v>122</v>
      </c>
      <c r="W3" s="86" t="s">
        <v>114</v>
      </c>
      <c r="X3" s="87"/>
      <c r="Y3" s="88"/>
      <c r="Z3" s="86" t="s">
        <v>124</v>
      </c>
      <c r="AA3" s="88"/>
      <c r="AB3" s="86" t="s">
        <v>123</v>
      </c>
      <c r="AC3" s="88"/>
      <c r="AD3" s="48" t="s">
        <v>122</v>
      </c>
      <c r="AE3" s="86" t="s">
        <v>114</v>
      </c>
      <c r="AF3" s="87"/>
      <c r="AG3" s="88"/>
    </row>
    <row r="4" spans="1:33" ht="43.5" x14ac:dyDescent="0.35">
      <c r="A4" s="58"/>
      <c r="B4" s="63" t="s">
        <v>20</v>
      </c>
      <c r="C4" s="54" t="s">
        <v>21</v>
      </c>
      <c r="D4" s="63" t="s">
        <v>118</v>
      </c>
      <c r="E4" s="56" t="s">
        <v>21</v>
      </c>
      <c r="F4" s="56" t="s">
        <v>21</v>
      </c>
      <c r="G4" s="55" t="s">
        <v>176</v>
      </c>
      <c r="H4" s="54" t="s">
        <v>121</v>
      </c>
      <c r="I4" s="56" t="s">
        <v>26</v>
      </c>
      <c r="J4" s="54" t="s">
        <v>20</v>
      </c>
      <c r="K4" s="54" t="s">
        <v>21</v>
      </c>
      <c r="L4" s="63" t="s">
        <v>118</v>
      </c>
      <c r="M4" s="56" t="s">
        <v>21</v>
      </c>
      <c r="N4" s="56" t="s">
        <v>21</v>
      </c>
      <c r="O4" s="55" t="s">
        <v>176</v>
      </c>
      <c r="P4" s="54" t="s">
        <v>121</v>
      </c>
      <c r="Q4" s="56" t="s">
        <v>26</v>
      </c>
      <c r="R4" s="54" t="s">
        <v>20</v>
      </c>
      <c r="S4" s="54" t="s">
        <v>21</v>
      </c>
      <c r="T4" s="63" t="s">
        <v>118</v>
      </c>
      <c r="U4" s="56" t="s">
        <v>21</v>
      </c>
      <c r="V4" s="56" t="s">
        <v>21</v>
      </c>
      <c r="W4" s="55" t="s">
        <v>176</v>
      </c>
      <c r="X4" s="54" t="s">
        <v>121</v>
      </c>
      <c r="Y4" s="56" t="s">
        <v>26</v>
      </c>
      <c r="Z4" s="54" t="s">
        <v>20</v>
      </c>
      <c r="AA4" s="54" t="s">
        <v>21</v>
      </c>
      <c r="AB4" s="63" t="s">
        <v>118</v>
      </c>
      <c r="AC4" s="56" t="s">
        <v>21</v>
      </c>
      <c r="AD4" s="56" t="s">
        <v>21</v>
      </c>
      <c r="AE4" s="55" t="s">
        <v>176</v>
      </c>
      <c r="AF4" s="54" t="s">
        <v>121</v>
      </c>
      <c r="AG4" s="56" t="s">
        <v>26</v>
      </c>
    </row>
    <row r="5" spans="1:33" x14ac:dyDescent="0.35">
      <c r="A5" s="52" t="s">
        <v>27</v>
      </c>
      <c r="B5" s="44"/>
      <c r="C5" s="45">
        <v>86040</v>
      </c>
      <c r="D5" s="44">
        <v>3272</v>
      </c>
      <c r="E5" s="43">
        <v>126966</v>
      </c>
      <c r="F5" s="45">
        <v>1622044</v>
      </c>
      <c r="G5" s="44">
        <f t="shared" ref="G5:G36" si="0">H5+I5</f>
        <v>1838322</v>
      </c>
      <c r="H5" s="45">
        <f t="shared" ref="H5:H36" si="1">B5+D5</f>
        <v>3272</v>
      </c>
      <c r="I5" s="43">
        <f t="shared" ref="I5:I36" si="2">C5+E5+F5</f>
        <v>1835050</v>
      </c>
      <c r="J5" s="45"/>
      <c r="K5" s="45">
        <v>55743</v>
      </c>
      <c r="L5" s="44">
        <v>123</v>
      </c>
      <c r="M5" s="43">
        <v>49999</v>
      </c>
      <c r="N5" s="45">
        <v>65506</v>
      </c>
      <c r="O5" s="44">
        <f t="shared" ref="O5:O36" si="3">P5+Q5</f>
        <v>171371</v>
      </c>
      <c r="P5" s="45">
        <f t="shared" ref="P5:P36" si="4">J5+L5</f>
        <v>123</v>
      </c>
      <c r="Q5" s="43">
        <f t="shared" ref="Q5:Q36" si="5">K5+M5+N5</f>
        <v>171248</v>
      </c>
      <c r="R5" s="45"/>
      <c r="S5" s="45">
        <v>14944</v>
      </c>
      <c r="T5" s="44">
        <v>12</v>
      </c>
      <c r="U5" s="43">
        <v>13235</v>
      </c>
      <c r="V5" s="45">
        <v>4400</v>
      </c>
      <c r="W5" s="44">
        <f t="shared" ref="W5:W36" si="6">X5+Y5</f>
        <v>32591</v>
      </c>
      <c r="X5" s="45">
        <f t="shared" ref="X5:X36" si="7">R5+T5</f>
        <v>12</v>
      </c>
      <c r="Y5" s="43">
        <f t="shared" ref="Y5:Y36" si="8">S5+U5+V5</f>
        <v>32579</v>
      </c>
      <c r="Z5" s="45"/>
      <c r="AA5">
        <v>4735</v>
      </c>
      <c r="AB5" s="82"/>
      <c r="AC5" s="62">
        <v>3930</v>
      </c>
      <c r="AD5">
        <v>552</v>
      </c>
      <c r="AE5" s="44">
        <f t="shared" ref="AE5:AE36" si="9">AF5+AG5</f>
        <v>9217</v>
      </c>
      <c r="AF5" s="45"/>
      <c r="AG5" s="43">
        <f t="shared" ref="AG5:AG36" si="10">AA5+AC5+AD5</f>
        <v>9217</v>
      </c>
    </row>
    <row r="6" spans="1:33" x14ac:dyDescent="0.35">
      <c r="A6" s="52" t="s">
        <v>28</v>
      </c>
      <c r="B6" s="44">
        <v>83806</v>
      </c>
      <c r="C6" s="45">
        <v>111196</v>
      </c>
      <c r="D6" s="44">
        <v>107968</v>
      </c>
      <c r="E6" s="43">
        <v>123342</v>
      </c>
      <c r="F6" s="45">
        <v>1494934</v>
      </c>
      <c r="G6" s="44">
        <f t="shared" si="0"/>
        <v>1921246</v>
      </c>
      <c r="H6" s="45">
        <f t="shared" si="1"/>
        <v>191774</v>
      </c>
      <c r="I6" s="43">
        <f t="shared" si="2"/>
        <v>1729472</v>
      </c>
      <c r="J6" s="45">
        <v>2930</v>
      </c>
      <c r="K6" s="45">
        <v>58223</v>
      </c>
      <c r="L6" s="44">
        <v>1775</v>
      </c>
      <c r="M6" s="43">
        <v>48022</v>
      </c>
      <c r="N6" s="45">
        <v>61377</v>
      </c>
      <c r="O6" s="44">
        <f t="shared" si="3"/>
        <v>172327</v>
      </c>
      <c r="P6" s="45">
        <f t="shared" si="4"/>
        <v>4705</v>
      </c>
      <c r="Q6" s="43">
        <f t="shared" si="5"/>
        <v>167622</v>
      </c>
      <c r="R6" s="45">
        <v>574</v>
      </c>
      <c r="S6" s="45">
        <v>14444</v>
      </c>
      <c r="T6" s="44">
        <v>313</v>
      </c>
      <c r="U6" s="43">
        <v>13336</v>
      </c>
      <c r="V6" s="45">
        <v>4060</v>
      </c>
      <c r="W6" s="44">
        <f t="shared" si="6"/>
        <v>32727</v>
      </c>
      <c r="X6" s="45">
        <f t="shared" si="7"/>
        <v>887</v>
      </c>
      <c r="Y6" s="43">
        <f t="shared" si="8"/>
        <v>31840</v>
      </c>
      <c r="Z6" s="45">
        <v>178</v>
      </c>
      <c r="AA6">
        <v>4454</v>
      </c>
      <c r="AB6" s="44">
        <v>91</v>
      </c>
      <c r="AC6" s="83">
        <v>4140</v>
      </c>
      <c r="AD6">
        <v>419</v>
      </c>
      <c r="AE6" s="44">
        <f t="shared" si="9"/>
        <v>9282</v>
      </c>
      <c r="AF6" s="45">
        <f t="shared" ref="AF6:AF37" si="11">Z6+AB6</f>
        <v>269</v>
      </c>
      <c r="AG6" s="43">
        <f t="shared" si="10"/>
        <v>9013</v>
      </c>
    </row>
    <row r="7" spans="1:33" x14ac:dyDescent="0.35">
      <c r="A7" s="52" t="s">
        <v>29</v>
      </c>
      <c r="B7" s="44">
        <v>86523</v>
      </c>
      <c r="C7" s="45">
        <v>101137</v>
      </c>
      <c r="D7" s="44">
        <v>79277</v>
      </c>
      <c r="E7" s="43">
        <v>120411</v>
      </c>
      <c r="F7" s="45">
        <v>1509444</v>
      </c>
      <c r="G7" s="44">
        <f t="shared" si="0"/>
        <v>1896792</v>
      </c>
      <c r="H7" s="45">
        <f t="shared" si="1"/>
        <v>165800</v>
      </c>
      <c r="I7" s="43">
        <f t="shared" si="2"/>
        <v>1730992</v>
      </c>
      <c r="J7" s="45">
        <v>2808</v>
      </c>
      <c r="K7" s="45">
        <v>64393</v>
      </c>
      <c r="L7" s="44">
        <v>1142</v>
      </c>
      <c r="M7" s="43">
        <v>45878</v>
      </c>
      <c r="N7" s="45">
        <v>57907</v>
      </c>
      <c r="O7" s="44">
        <f t="shared" si="3"/>
        <v>172128</v>
      </c>
      <c r="P7" s="45">
        <f t="shared" si="4"/>
        <v>3950</v>
      </c>
      <c r="Q7" s="43">
        <f t="shared" si="5"/>
        <v>168178</v>
      </c>
      <c r="R7" s="45">
        <v>580</v>
      </c>
      <c r="S7" s="45">
        <v>16477</v>
      </c>
      <c r="T7" s="44">
        <v>321</v>
      </c>
      <c r="U7" s="43">
        <v>12349</v>
      </c>
      <c r="V7" s="45">
        <v>3264</v>
      </c>
      <c r="W7" s="44">
        <f t="shared" si="6"/>
        <v>32991</v>
      </c>
      <c r="X7" s="45">
        <f t="shared" si="7"/>
        <v>901</v>
      </c>
      <c r="Y7" s="43">
        <f t="shared" si="8"/>
        <v>32090</v>
      </c>
      <c r="Z7" s="45">
        <v>164</v>
      </c>
      <c r="AA7">
        <v>5067</v>
      </c>
      <c r="AB7" s="44">
        <v>114</v>
      </c>
      <c r="AC7" s="62">
        <v>3713</v>
      </c>
      <c r="AD7">
        <v>306</v>
      </c>
      <c r="AE7" s="44">
        <f t="shared" si="9"/>
        <v>9364</v>
      </c>
      <c r="AF7" s="45">
        <f t="shared" si="11"/>
        <v>278</v>
      </c>
      <c r="AG7" s="43">
        <f t="shared" si="10"/>
        <v>9086</v>
      </c>
    </row>
    <row r="8" spans="1:33" x14ac:dyDescent="0.35">
      <c r="A8" s="52" t="s">
        <v>30</v>
      </c>
      <c r="B8" s="44">
        <v>97803</v>
      </c>
      <c r="C8" s="45">
        <v>136948</v>
      </c>
      <c r="D8" s="44">
        <v>79652</v>
      </c>
      <c r="E8" s="43">
        <v>143919</v>
      </c>
      <c r="F8" s="45">
        <v>1454625</v>
      </c>
      <c r="G8" s="44">
        <f t="shared" si="0"/>
        <v>1912947</v>
      </c>
      <c r="H8" s="45">
        <f t="shared" si="1"/>
        <v>177455</v>
      </c>
      <c r="I8" s="43">
        <f t="shared" si="2"/>
        <v>1735492</v>
      </c>
      <c r="J8" s="45">
        <v>3150</v>
      </c>
      <c r="K8" s="45">
        <v>66298</v>
      </c>
      <c r="L8" s="44">
        <v>985</v>
      </c>
      <c r="M8" s="43">
        <v>47963</v>
      </c>
      <c r="N8" s="45">
        <v>56087</v>
      </c>
      <c r="O8" s="44">
        <f t="shared" si="3"/>
        <v>174483</v>
      </c>
      <c r="P8" s="45">
        <f t="shared" si="4"/>
        <v>4135</v>
      </c>
      <c r="Q8" s="43">
        <f t="shared" si="5"/>
        <v>170348</v>
      </c>
      <c r="R8" s="45">
        <v>507</v>
      </c>
      <c r="S8" s="45">
        <v>17522</v>
      </c>
      <c r="T8" s="44">
        <v>229</v>
      </c>
      <c r="U8" s="43">
        <v>11512</v>
      </c>
      <c r="V8" s="45">
        <v>3589</v>
      </c>
      <c r="W8" s="44">
        <f t="shared" si="6"/>
        <v>33359</v>
      </c>
      <c r="X8" s="45">
        <f t="shared" si="7"/>
        <v>736</v>
      </c>
      <c r="Y8" s="43">
        <f t="shared" si="8"/>
        <v>32623</v>
      </c>
      <c r="Z8" s="45">
        <v>122</v>
      </c>
      <c r="AA8">
        <v>5619</v>
      </c>
      <c r="AB8" s="44">
        <v>87</v>
      </c>
      <c r="AC8" s="62">
        <v>3236</v>
      </c>
      <c r="AD8">
        <v>353</v>
      </c>
      <c r="AE8" s="44">
        <f t="shared" si="9"/>
        <v>9417</v>
      </c>
      <c r="AF8" s="45">
        <f t="shared" si="11"/>
        <v>209</v>
      </c>
      <c r="AG8" s="43">
        <f t="shared" si="10"/>
        <v>9208</v>
      </c>
    </row>
    <row r="9" spans="1:33" x14ac:dyDescent="0.35">
      <c r="A9" s="52" t="s">
        <v>31</v>
      </c>
      <c r="B9" s="44"/>
      <c r="C9" s="45">
        <v>91985</v>
      </c>
      <c r="D9" s="44">
        <v>11452</v>
      </c>
      <c r="E9" s="43">
        <v>128116</v>
      </c>
      <c r="F9" s="45">
        <v>1601581</v>
      </c>
      <c r="G9" s="44">
        <f t="shared" si="0"/>
        <v>1833134</v>
      </c>
      <c r="H9" s="45">
        <f t="shared" si="1"/>
        <v>11452</v>
      </c>
      <c r="I9" s="43">
        <f t="shared" si="2"/>
        <v>1821682</v>
      </c>
      <c r="J9" s="45"/>
      <c r="K9" s="45">
        <v>61442</v>
      </c>
      <c r="L9" s="44">
        <v>761</v>
      </c>
      <c r="M9" s="43">
        <v>46457</v>
      </c>
      <c r="N9" s="45">
        <v>63716</v>
      </c>
      <c r="O9" s="44">
        <f t="shared" si="3"/>
        <v>172376</v>
      </c>
      <c r="P9" s="45">
        <f t="shared" si="4"/>
        <v>761</v>
      </c>
      <c r="Q9" s="43">
        <f t="shared" si="5"/>
        <v>171615</v>
      </c>
      <c r="R9" s="45"/>
      <c r="S9" s="45">
        <v>16961</v>
      </c>
      <c r="T9" s="44">
        <v>20</v>
      </c>
      <c r="U9" s="43">
        <v>11878</v>
      </c>
      <c r="V9" s="45">
        <v>4434</v>
      </c>
      <c r="W9" s="44">
        <f t="shared" si="6"/>
        <v>33293</v>
      </c>
      <c r="X9" s="45">
        <f t="shared" si="7"/>
        <v>20</v>
      </c>
      <c r="Y9" s="43">
        <f t="shared" si="8"/>
        <v>33273</v>
      </c>
      <c r="Z9" s="45"/>
      <c r="AA9">
        <v>5612</v>
      </c>
      <c r="AB9" s="82">
        <v>7</v>
      </c>
      <c r="AC9" s="62">
        <v>3237</v>
      </c>
      <c r="AD9">
        <v>545</v>
      </c>
      <c r="AE9" s="44">
        <f t="shared" si="9"/>
        <v>9401</v>
      </c>
      <c r="AF9" s="45">
        <f t="shared" si="11"/>
        <v>7</v>
      </c>
      <c r="AG9" s="43">
        <f t="shared" si="10"/>
        <v>9394</v>
      </c>
    </row>
    <row r="10" spans="1:33" x14ac:dyDescent="0.35">
      <c r="A10" s="52" t="s">
        <v>32</v>
      </c>
      <c r="B10" s="44">
        <v>151134</v>
      </c>
      <c r="C10" s="45">
        <v>113828</v>
      </c>
      <c r="D10" s="44">
        <v>121602</v>
      </c>
      <c r="E10" s="43">
        <v>126559</v>
      </c>
      <c r="F10" s="45">
        <v>1463800</v>
      </c>
      <c r="G10" s="44">
        <f t="shared" si="0"/>
        <v>1976923</v>
      </c>
      <c r="H10" s="45">
        <f t="shared" si="1"/>
        <v>272736</v>
      </c>
      <c r="I10" s="43">
        <f t="shared" si="2"/>
        <v>1704187</v>
      </c>
      <c r="J10" s="45">
        <v>5240</v>
      </c>
      <c r="K10" s="45">
        <v>64958</v>
      </c>
      <c r="L10" s="44">
        <v>1623</v>
      </c>
      <c r="M10" s="43">
        <v>47687</v>
      </c>
      <c r="N10" s="45">
        <v>54547</v>
      </c>
      <c r="O10" s="44">
        <f t="shared" si="3"/>
        <v>174055</v>
      </c>
      <c r="P10" s="45">
        <f t="shared" si="4"/>
        <v>6863</v>
      </c>
      <c r="Q10" s="43">
        <f t="shared" si="5"/>
        <v>167192</v>
      </c>
      <c r="R10" s="45">
        <v>875</v>
      </c>
      <c r="S10" s="45">
        <v>16080</v>
      </c>
      <c r="T10" s="44">
        <v>348</v>
      </c>
      <c r="U10" s="43">
        <v>12548</v>
      </c>
      <c r="V10" s="45">
        <v>3212</v>
      </c>
      <c r="W10" s="44">
        <f t="shared" si="6"/>
        <v>33063</v>
      </c>
      <c r="X10" s="45">
        <f t="shared" si="7"/>
        <v>1223</v>
      </c>
      <c r="Y10" s="43">
        <f t="shared" si="8"/>
        <v>31840</v>
      </c>
      <c r="Z10" s="45">
        <v>256</v>
      </c>
      <c r="AA10">
        <v>4845</v>
      </c>
      <c r="AB10" s="44">
        <v>113</v>
      </c>
      <c r="AC10" s="62">
        <v>3993</v>
      </c>
      <c r="AD10">
        <v>221</v>
      </c>
      <c r="AE10" s="44">
        <f t="shared" si="9"/>
        <v>9428</v>
      </c>
      <c r="AF10" s="45">
        <f t="shared" si="11"/>
        <v>369</v>
      </c>
      <c r="AG10" s="43">
        <f t="shared" si="10"/>
        <v>9059</v>
      </c>
    </row>
    <row r="11" spans="1:33" x14ac:dyDescent="0.35">
      <c r="A11" s="52" t="s">
        <v>33</v>
      </c>
      <c r="B11" s="44">
        <v>75701</v>
      </c>
      <c r="C11" s="45">
        <v>118635</v>
      </c>
      <c r="D11" s="44">
        <v>69349</v>
      </c>
      <c r="E11" s="43">
        <v>116828</v>
      </c>
      <c r="F11" s="45">
        <v>1545121</v>
      </c>
      <c r="G11" s="44">
        <f t="shared" si="0"/>
        <v>1925634</v>
      </c>
      <c r="H11" s="45">
        <f t="shared" si="1"/>
        <v>145050</v>
      </c>
      <c r="I11" s="43">
        <f t="shared" si="2"/>
        <v>1780584</v>
      </c>
      <c r="J11" s="45">
        <v>2262</v>
      </c>
      <c r="K11" s="45">
        <v>65889</v>
      </c>
      <c r="L11" s="44">
        <v>708</v>
      </c>
      <c r="M11" s="43">
        <v>46418</v>
      </c>
      <c r="N11" s="45">
        <v>59301</v>
      </c>
      <c r="O11" s="44">
        <f t="shared" si="3"/>
        <v>174578</v>
      </c>
      <c r="P11" s="45">
        <f t="shared" si="4"/>
        <v>2970</v>
      </c>
      <c r="Q11" s="43">
        <f t="shared" si="5"/>
        <v>171608</v>
      </c>
      <c r="R11" s="45">
        <v>407</v>
      </c>
      <c r="S11" s="45">
        <v>16832</v>
      </c>
      <c r="T11" s="44">
        <v>136</v>
      </c>
      <c r="U11" s="43">
        <v>11917</v>
      </c>
      <c r="V11" s="45">
        <v>3759</v>
      </c>
      <c r="W11" s="44">
        <f t="shared" si="6"/>
        <v>33051</v>
      </c>
      <c r="X11" s="45">
        <f t="shared" si="7"/>
        <v>543</v>
      </c>
      <c r="Y11" s="43">
        <f t="shared" si="8"/>
        <v>32508</v>
      </c>
      <c r="Z11" s="45">
        <v>121</v>
      </c>
      <c r="AA11">
        <v>5280</v>
      </c>
      <c r="AB11" s="44">
        <v>48</v>
      </c>
      <c r="AC11" s="62">
        <v>3624</v>
      </c>
      <c r="AD11">
        <v>360</v>
      </c>
      <c r="AE11" s="44">
        <f t="shared" si="9"/>
        <v>9433</v>
      </c>
      <c r="AF11" s="45">
        <f t="shared" si="11"/>
        <v>169</v>
      </c>
      <c r="AG11" s="43">
        <f t="shared" si="10"/>
        <v>9264</v>
      </c>
    </row>
    <row r="12" spans="1:33" x14ac:dyDescent="0.35">
      <c r="A12" s="52" t="s">
        <v>34</v>
      </c>
      <c r="B12" s="44">
        <v>73535</v>
      </c>
      <c r="C12" s="45">
        <v>138326</v>
      </c>
      <c r="D12" s="44">
        <v>67004</v>
      </c>
      <c r="E12" s="43">
        <v>161023</v>
      </c>
      <c r="F12" s="45">
        <v>1481421</v>
      </c>
      <c r="G12" s="44">
        <f t="shared" si="0"/>
        <v>1921309</v>
      </c>
      <c r="H12" s="45">
        <f t="shared" si="1"/>
        <v>140539</v>
      </c>
      <c r="I12" s="43">
        <f t="shared" si="2"/>
        <v>1780770</v>
      </c>
      <c r="J12" s="45">
        <v>2363</v>
      </c>
      <c r="K12" s="45">
        <v>65275</v>
      </c>
      <c r="L12" s="44">
        <v>883</v>
      </c>
      <c r="M12" s="43">
        <v>50269</v>
      </c>
      <c r="N12" s="45">
        <v>57309</v>
      </c>
      <c r="O12" s="44">
        <f t="shared" si="3"/>
        <v>176099</v>
      </c>
      <c r="P12" s="45">
        <f t="shared" si="4"/>
        <v>3246</v>
      </c>
      <c r="Q12" s="43">
        <f t="shared" si="5"/>
        <v>172853</v>
      </c>
      <c r="R12" s="45">
        <v>438</v>
      </c>
      <c r="S12" s="45">
        <v>17127</v>
      </c>
      <c r="T12" s="44">
        <v>152</v>
      </c>
      <c r="U12" s="43">
        <v>12103</v>
      </c>
      <c r="V12" s="45">
        <v>3472</v>
      </c>
      <c r="W12" s="44">
        <f t="shared" si="6"/>
        <v>33292</v>
      </c>
      <c r="X12" s="45">
        <f t="shared" si="7"/>
        <v>590</v>
      </c>
      <c r="Y12" s="43">
        <f t="shared" si="8"/>
        <v>32702</v>
      </c>
      <c r="Z12" s="45">
        <v>136</v>
      </c>
      <c r="AA12">
        <v>5620</v>
      </c>
      <c r="AB12" s="44">
        <v>60</v>
      </c>
      <c r="AC12" s="62">
        <v>3401</v>
      </c>
      <c r="AD12">
        <v>315</v>
      </c>
      <c r="AE12" s="44">
        <f t="shared" si="9"/>
        <v>9532</v>
      </c>
      <c r="AF12" s="45">
        <f t="shared" si="11"/>
        <v>196</v>
      </c>
      <c r="AG12" s="43">
        <f t="shared" si="10"/>
        <v>9336</v>
      </c>
    </row>
    <row r="13" spans="1:33" x14ac:dyDescent="0.35">
      <c r="A13" s="52" t="s">
        <v>35</v>
      </c>
      <c r="B13" s="44">
        <v>68123</v>
      </c>
      <c r="C13" s="45">
        <v>97918</v>
      </c>
      <c r="D13" s="44">
        <v>61957</v>
      </c>
      <c r="E13" s="43">
        <v>127815</v>
      </c>
      <c r="F13" s="45">
        <v>1566399</v>
      </c>
      <c r="G13" s="44">
        <f t="shared" si="0"/>
        <v>1922212</v>
      </c>
      <c r="H13" s="45">
        <f t="shared" si="1"/>
        <v>130080</v>
      </c>
      <c r="I13" s="43">
        <f t="shared" si="2"/>
        <v>1792132</v>
      </c>
      <c r="J13" s="45">
        <v>2105</v>
      </c>
      <c r="K13" s="45">
        <v>59689</v>
      </c>
      <c r="L13" s="44">
        <v>705</v>
      </c>
      <c r="M13" s="43">
        <v>51674</v>
      </c>
      <c r="N13" s="45">
        <v>60336</v>
      </c>
      <c r="O13" s="44">
        <f t="shared" si="3"/>
        <v>174509</v>
      </c>
      <c r="P13" s="45">
        <f t="shared" si="4"/>
        <v>2810</v>
      </c>
      <c r="Q13" s="43">
        <f t="shared" si="5"/>
        <v>171699</v>
      </c>
      <c r="R13" s="45">
        <v>377</v>
      </c>
      <c r="S13" s="45">
        <v>15639</v>
      </c>
      <c r="T13" s="44">
        <v>121</v>
      </c>
      <c r="U13" s="43">
        <v>13183</v>
      </c>
      <c r="V13" s="45">
        <v>3823</v>
      </c>
      <c r="W13" s="44">
        <f t="shared" si="6"/>
        <v>33143</v>
      </c>
      <c r="X13" s="45">
        <f t="shared" si="7"/>
        <v>498</v>
      </c>
      <c r="Y13" s="43">
        <f t="shared" si="8"/>
        <v>32645</v>
      </c>
      <c r="Z13" s="45">
        <v>114</v>
      </c>
      <c r="AA13">
        <v>5182</v>
      </c>
      <c r="AB13" s="44">
        <v>50</v>
      </c>
      <c r="AC13" s="62">
        <v>3741</v>
      </c>
      <c r="AD13">
        <v>417</v>
      </c>
      <c r="AE13" s="44">
        <f t="shared" si="9"/>
        <v>9504</v>
      </c>
      <c r="AF13" s="45">
        <f t="shared" si="11"/>
        <v>164</v>
      </c>
      <c r="AG13" s="43">
        <f t="shared" si="10"/>
        <v>9340</v>
      </c>
    </row>
    <row r="14" spans="1:33" x14ac:dyDescent="0.35">
      <c r="A14" s="52" t="s">
        <v>36</v>
      </c>
      <c r="B14" s="44">
        <v>66184</v>
      </c>
      <c r="C14" s="45">
        <v>106745</v>
      </c>
      <c r="D14" s="44">
        <v>53940</v>
      </c>
      <c r="E14" s="43">
        <v>125610</v>
      </c>
      <c r="F14" s="45">
        <v>1569990</v>
      </c>
      <c r="G14" s="44">
        <f t="shared" si="0"/>
        <v>1922469</v>
      </c>
      <c r="H14" s="45">
        <f t="shared" si="1"/>
        <v>120124</v>
      </c>
      <c r="I14" s="43">
        <f t="shared" si="2"/>
        <v>1802345</v>
      </c>
      <c r="J14" s="45">
        <v>2042</v>
      </c>
      <c r="K14" s="45">
        <v>63731</v>
      </c>
      <c r="L14" s="44">
        <v>657</v>
      </c>
      <c r="M14" s="43">
        <v>49785</v>
      </c>
      <c r="N14" s="45">
        <v>58959</v>
      </c>
      <c r="O14" s="44">
        <f t="shared" si="3"/>
        <v>175174</v>
      </c>
      <c r="P14" s="45">
        <f t="shared" si="4"/>
        <v>2699</v>
      </c>
      <c r="Q14" s="43">
        <f t="shared" si="5"/>
        <v>172475</v>
      </c>
      <c r="R14" s="45">
        <v>345</v>
      </c>
      <c r="S14" s="45">
        <v>15741</v>
      </c>
      <c r="T14" s="44">
        <v>120</v>
      </c>
      <c r="U14" s="43">
        <v>13121</v>
      </c>
      <c r="V14" s="45">
        <v>3790</v>
      </c>
      <c r="W14" s="44">
        <f t="shared" si="6"/>
        <v>33117</v>
      </c>
      <c r="X14" s="45">
        <f t="shared" si="7"/>
        <v>465</v>
      </c>
      <c r="Y14" s="43">
        <f t="shared" si="8"/>
        <v>32652</v>
      </c>
      <c r="Z14" s="45">
        <v>80</v>
      </c>
      <c r="AA14">
        <v>4898</v>
      </c>
      <c r="AB14" s="44">
        <v>41</v>
      </c>
      <c r="AC14" s="62">
        <v>3946</v>
      </c>
      <c r="AD14">
        <v>405</v>
      </c>
      <c r="AE14" s="44">
        <f t="shared" si="9"/>
        <v>9370</v>
      </c>
      <c r="AF14" s="45">
        <f t="shared" si="11"/>
        <v>121</v>
      </c>
      <c r="AG14" s="43">
        <f t="shared" si="10"/>
        <v>9249</v>
      </c>
    </row>
    <row r="15" spans="1:33" x14ac:dyDescent="0.35">
      <c r="A15" s="52" t="s">
        <v>37</v>
      </c>
      <c r="B15" s="44">
        <v>80114</v>
      </c>
      <c r="C15" s="45">
        <v>119625</v>
      </c>
      <c r="D15" s="44">
        <v>73939</v>
      </c>
      <c r="E15" s="43">
        <v>128948</v>
      </c>
      <c r="F15" s="45">
        <v>1544025</v>
      </c>
      <c r="G15" s="44">
        <f t="shared" si="0"/>
        <v>1946651</v>
      </c>
      <c r="H15" s="45">
        <f t="shared" si="1"/>
        <v>154053</v>
      </c>
      <c r="I15" s="43">
        <f t="shared" si="2"/>
        <v>1792598</v>
      </c>
      <c r="J15" s="45">
        <v>2451</v>
      </c>
      <c r="K15" s="45">
        <v>63910</v>
      </c>
      <c r="L15" s="44">
        <v>1027</v>
      </c>
      <c r="M15" s="43">
        <v>52191</v>
      </c>
      <c r="N15" s="45">
        <v>55215</v>
      </c>
      <c r="O15" s="44">
        <f t="shared" si="3"/>
        <v>174794</v>
      </c>
      <c r="P15" s="45">
        <f t="shared" si="4"/>
        <v>3478</v>
      </c>
      <c r="Q15" s="43">
        <f t="shared" si="5"/>
        <v>171316</v>
      </c>
      <c r="R15" s="45">
        <v>445</v>
      </c>
      <c r="S15" s="45">
        <v>15446</v>
      </c>
      <c r="T15" s="44">
        <v>165</v>
      </c>
      <c r="U15" s="43">
        <v>13792</v>
      </c>
      <c r="V15" s="45">
        <v>3202</v>
      </c>
      <c r="W15" s="44">
        <f t="shared" si="6"/>
        <v>33050</v>
      </c>
      <c r="X15" s="45">
        <f t="shared" si="7"/>
        <v>610</v>
      </c>
      <c r="Y15" s="43">
        <f t="shared" si="8"/>
        <v>32440</v>
      </c>
      <c r="Z15" s="45">
        <v>126</v>
      </c>
      <c r="AA15">
        <v>4518</v>
      </c>
      <c r="AB15" s="44">
        <v>72</v>
      </c>
      <c r="AC15" s="62">
        <v>4435</v>
      </c>
      <c r="AD15">
        <v>238</v>
      </c>
      <c r="AE15" s="44">
        <f t="shared" si="9"/>
        <v>9389</v>
      </c>
      <c r="AF15" s="45">
        <f t="shared" si="11"/>
        <v>198</v>
      </c>
      <c r="AG15" s="43">
        <f t="shared" si="10"/>
        <v>9191</v>
      </c>
    </row>
    <row r="16" spans="1:33" x14ac:dyDescent="0.35">
      <c r="A16" s="52" t="s">
        <v>38</v>
      </c>
      <c r="B16" s="44">
        <v>59887</v>
      </c>
      <c r="C16" s="45">
        <v>147563</v>
      </c>
      <c r="D16" s="44">
        <v>63866</v>
      </c>
      <c r="E16" s="43">
        <v>162419</v>
      </c>
      <c r="F16" s="45">
        <v>1494205</v>
      </c>
      <c r="G16" s="44">
        <f t="shared" si="0"/>
        <v>1927940</v>
      </c>
      <c r="H16" s="45">
        <f t="shared" si="1"/>
        <v>123753</v>
      </c>
      <c r="I16" s="43">
        <f t="shared" si="2"/>
        <v>1804187</v>
      </c>
      <c r="J16" s="45">
        <v>1960</v>
      </c>
      <c r="K16" s="45">
        <v>66647</v>
      </c>
      <c r="L16" s="44">
        <v>721</v>
      </c>
      <c r="M16" s="43">
        <v>52707</v>
      </c>
      <c r="N16" s="45">
        <v>54157</v>
      </c>
      <c r="O16" s="44">
        <f t="shared" si="3"/>
        <v>176192</v>
      </c>
      <c r="P16" s="45">
        <f t="shared" si="4"/>
        <v>2681</v>
      </c>
      <c r="Q16" s="43">
        <f t="shared" si="5"/>
        <v>173511</v>
      </c>
      <c r="R16" s="45">
        <v>268</v>
      </c>
      <c r="S16" s="45">
        <v>16454</v>
      </c>
      <c r="T16" s="44">
        <v>123</v>
      </c>
      <c r="U16" s="43">
        <v>12911</v>
      </c>
      <c r="V16" s="45">
        <v>3240</v>
      </c>
      <c r="W16" s="44">
        <f t="shared" si="6"/>
        <v>32996</v>
      </c>
      <c r="X16" s="45">
        <f t="shared" si="7"/>
        <v>391</v>
      </c>
      <c r="Y16" s="43">
        <f t="shared" si="8"/>
        <v>32605</v>
      </c>
      <c r="Z16" s="45">
        <v>79</v>
      </c>
      <c r="AA16">
        <v>5348</v>
      </c>
      <c r="AB16" s="44">
        <v>31</v>
      </c>
      <c r="AC16" s="62">
        <v>3658</v>
      </c>
      <c r="AD16">
        <v>317</v>
      </c>
      <c r="AE16" s="44">
        <f t="shared" si="9"/>
        <v>9433</v>
      </c>
      <c r="AF16" s="45">
        <f t="shared" si="11"/>
        <v>110</v>
      </c>
      <c r="AG16" s="43">
        <f t="shared" si="10"/>
        <v>9323</v>
      </c>
    </row>
    <row r="17" spans="1:33" x14ac:dyDescent="0.35">
      <c r="A17" s="52" t="s">
        <v>39</v>
      </c>
      <c r="B17" s="44">
        <v>82546</v>
      </c>
      <c r="C17" s="45">
        <v>101155</v>
      </c>
      <c r="D17" s="44">
        <v>67986</v>
      </c>
      <c r="E17" s="43">
        <v>150168</v>
      </c>
      <c r="F17" s="45">
        <v>1542995</v>
      </c>
      <c r="G17" s="44">
        <f t="shared" si="0"/>
        <v>1944850</v>
      </c>
      <c r="H17" s="45">
        <f t="shared" si="1"/>
        <v>150532</v>
      </c>
      <c r="I17" s="43">
        <f t="shared" si="2"/>
        <v>1794318</v>
      </c>
      <c r="J17" s="45">
        <v>2713</v>
      </c>
      <c r="K17" s="45">
        <v>60613</v>
      </c>
      <c r="L17" s="44">
        <v>909</v>
      </c>
      <c r="M17" s="43">
        <v>52820</v>
      </c>
      <c r="N17" s="45">
        <v>59154</v>
      </c>
      <c r="O17" s="44">
        <f t="shared" si="3"/>
        <v>176209</v>
      </c>
      <c r="P17" s="45">
        <f t="shared" si="4"/>
        <v>3622</v>
      </c>
      <c r="Q17" s="43">
        <f t="shared" si="5"/>
        <v>172587</v>
      </c>
      <c r="R17" s="45">
        <v>426</v>
      </c>
      <c r="S17" s="45">
        <v>15183</v>
      </c>
      <c r="T17" s="44">
        <v>181</v>
      </c>
      <c r="U17" s="43">
        <v>13435</v>
      </c>
      <c r="V17" s="45">
        <v>3626</v>
      </c>
      <c r="W17" s="44">
        <f t="shared" si="6"/>
        <v>32851</v>
      </c>
      <c r="X17" s="45">
        <f t="shared" si="7"/>
        <v>607</v>
      </c>
      <c r="Y17" s="43">
        <f t="shared" si="8"/>
        <v>32244</v>
      </c>
      <c r="Z17" s="45">
        <v>117</v>
      </c>
      <c r="AA17">
        <v>4778</v>
      </c>
      <c r="AB17" s="44">
        <v>56</v>
      </c>
      <c r="AC17" s="62">
        <v>4058</v>
      </c>
      <c r="AD17">
        <v>345</v>
      </c>
      <c r="AE17" s="44">
        <f t="shared" si="9"/>
        <v>9354</v>
      </c>
      <c r="AF17" s="45">
        <f t="shared" si="11"/>
        <v>173</v>
      </c>
      <c r="AG17" s="43">
        <f t="shared" si="10"/>
        <v>9181</v>
      </c>
    </row>
    <row r="18" spans="1:33" x14ac:dyDescent="0.35">
      <c r="A18" s="52" t="s">
        <v>40</v>
      </c>
      <c r="B18" s="44">
        <v>67552</v>
      </c>
      <c r="C18" s="45">
        <v>86948</v>
      </c>
      <c r="D18" s="44">
        <v>55410</v>
      </c>
      <c r="E18" s="43">
        <v>105425</v>
      </c>
      <c r="F18" s="45">
        <v>1626582</v>
      </c>
      <c r="G18" s="44">
        <f t="shared" si="0"/>
        <v>1941917</v>
      </c>
      <c r="H18" s="45">
        <f t="shared" si="1"/>
        <v>122962</v>
      </c>
      <c r="I18" s="43">
        <f t="shared" si="2"/>
        <v>1818955</v>
      </c>
      <c r="J18" s="45">
        <v>2621</v>
      </c>
      <c r="K18" s="45">
        <v>54371</v>
      </c>
      <c r="L18" s="44">
        <v>891</v>
      </c>
      <c r="M18" s="43">
        <v>50679</v>
      </c>
      <c r="N18" s="45">
        <v>67599</v>
      </c>
      <c r="O18" s="44">
        <f t="shared" si="3"/>
        <v>176161</v>
      </c>
      <c r="P18" s="45">
        <f t="shared" si="4"/>
        <v>3512</v>
      </c>
      <c r="Q18" s="43">
        <f t="shared" si="5"/>
        <v>172649</v>
      </c>
      <c r="R18" s="45">
        <v>512</v>
      </c>
      <c r="S18" s="45">
        <v>13541</v>
      </c>
      <c r="T18" s="44">
        <v>176</v>
      </c>
      <c r="U18" s="43">
        <v>14189</v>
      </c>
      <c r="V18" s="45">
        <v>4170</v>
      </c>
      <c r="W18" s="44">
        <f t="shared" si="6"/>
        <v>32588</v>
      </c>
      <c r="X18" s="45">
        <f t="shared" si="7"/>
        <v>688</v>
      </c>
      <c r="Y18" s="43">
        <f t="shared" si="8"/>
        <v>31900</v>
      </c>
      <c r="Z18" s="45">
        <v>135</v>
      </c>
      <c r="AA18">
        <v>3972</v>
      </c>
      <c r="AB18" s="44">
        <v>55</v>
      </c>
      <c r="AC18" s="62">
        <v>4717</v>
      </c>
      <c r="AD18">
        <v>394</v>
      </c>
      <c r="AE18" s="44">
        <f t="shared" si="9"/>
        <v>9273</v>
      </c>
      <c r="AF18" s="45">
        <f t="shared" si="11"/>
        <v>190</v>
      </c>
      <c r="AG18" s="43">
        <f t="shared" si="10"/>
        <v>9083</v>
      </c>
    </row>
    <row r="19" spans="1:33" x14ac:dyDescent="0.35">
      <c r="A19" s="52" t="s">
        <v>41</v>
      </c>
      <c r="B19" s="44"/>
      <c r="C19" s="45">
        <v>98048</v>
      </c>
      <c r="D19" s="44">
        <v>3269</v>
      </c>
      <c r="E19" s="43">
        <v>136650</v>
      </c>
      <c r="F19" s="45">
        <v>1647696</v>
      </c>
      <c r="G19" s="44">
        <f t="shared" si="0"/>
        <v>1885663</v>
      </c>
      <c r="H19" s="45">
        <f t="shared" si="1"/>
        <v>3269</v>
      </c>
      <c r="I19" s="43">
        <f t="shared" si="2"/>
        <v>1882394</v>
      </c>
      <c r="J19" s="45"/>
      <c r="K19" s="45">
        <v>61548</v>
      </c>
      <c r="L19" s="44">
        <v>133</v>
      </c>
      <c r="M19" s="43">
        <v>53069</v>
      </c>
      <c r="N19" s="45">
        <v>59844</v>
      </c>
      <c r="O19" s="44">
        <f t="shared" si="3"/>
        <v>174594</v>
      </c>
      <c r="P19" s="45">
        <f t="shared" si="4"/>
        <v>133</v>
      </c>
      <c r="Q19" s="43">
        <f t="shared" si="5"/>
        <v>174461</v>
      </c>
      <c r="R19" s="45"/>
      <c r="S19" s="45">
        <v>14594</v>
      </c>
      <c r="T19" s="44">
        <v>10</v>
      </c>
      <c r="U19" s="43">
        <v>13934</v>
      </c>
      <c r="V19" s="45">
        <v>3803</v>
      </c>
      <c r="W19" s="44">
        <f t="shared" si="6"/>
        <v>32341</v>
      </c>
      <c r="X19" s="45">
        <f t="shared" si="7"/>
        <v>10</v>
      </c>
      <c r="Y19" s="43">
        <f t="shared" si="8"/>
        <v>32331</v>
      </c>
      <c r="Z19" s="45"/>
      <c r="AA19">
        <v>4323</v>
      </c>
      <c r="AB19" s="44">
        <v>4</v>
      </c>
      <c r="AC19" s="62">
        <v>4499</v>
      </c>
      <c r="AD19">
        <v>412</v>
      </c>
      <c r="AE19" s="44">
        <f t="shared" si="9"/>
        <v>9238</v>
      </c>
      <c r="AF19" s="45">
        <f t="shared" si="11"/>
        <v>4</v>
      </c>
      <c r="AG19" s="43">
        <f t="shared" si="10"/>
        <v>9234</v>
      </c>
    </row>
    <row r="20" spans="1:33" x14ac:dyDescent="0.35">
      <c r="A20" s="52" t="s">
        <v>42</v>
      </c>
      <c r="B20" s="44">
        <v>93244</v>
      </c>
      <c r="C20" s="45">
        <v>191131</v>
      </c>
      <c r="D20" s="44">
        <v>77500</v>
      </c>
      <c r="E20" s="43">
        <v>242220</v>
      </c>
      <c r="F20" s="45">
        <v>1375991</v>
      </c>
      <c r="G20" s="44">
        <f t="shared" si="0"/>
        <v>1980086</v>
      </c>
      <c r="H20" s="45">
        <f t="shared" si="1"/>
        <v>170744</v>
      </c>
      <c r="I20" s="43">
        <f t="shared" si="2"/>
        <v>1809342</v>
      </c>
      <c r="J20" s="45">
        <v>3242</v>
      </c>
      <c r="K20" s="45">
        <v>73137</v>
      </c>
      <c r="L20" s="44">
        <v>2467</v>
      </c>
      <c r="M20" s="43">
        <v>59048</v>
      </c>
      <c r="N20" s="45">
        <v>36089</v>
      </c>
      <c r="O20" s="44">
        <f t="shared" si="3"/>
        <v>173983</v>
      </c>
      <c r="P20" s="45">
        <f t="shared" si="4"/>
        <v>5709</v>
      </c>
      <c r="Q20" s="43">
        <f t="shared" si="5"/>
        <v>168274</v>
      </c>
      <c r="R20" s="45">
        <v>541</v>
      </c>
      <c r="S20" s="45">
        <v>16191</v>
      </c>
      <c r="T20" s="44">
        <v>322</v>
      </c>
      <c r="U20" s="43">
        <v>13173</v>
      </c>
      <c r="V20" s="45">
        <v>2026</v>
      </c>
      <c r="W20" s="44">
        <f t="shared" si="6"/>
        <v>32253</v>
      </c>
      <c r="X20" s="45">
        <f t="shared" si="7"/>
        <v>863</v>
      </c>
      <c r="Y20" s="43">
        <f t="shared" si="8"/>
        <v>31390</v>
      </c>
      <c r="Z20" s="45">
        <v>169</v>
      </c>
      <c r="AA20">
        <v>4991</v>
      </c>
      <c r="AB20" s="44">
        <v>89</v>
      </c>
      <c r="AC20" s="62">
        <v>3912</v>
      </c>
      <c r="AD20">
        <v>133</v>
      </c>
      <c r="AE20" s="44">
        <f t="shared" si="9"/>
        <v>9294</v>
      </c>
      <c r="AF20" s="45">
        <f t="shared" si="11"/>
        <v>258</v>
      </c>
      <c r="AG20" s="43">
        <f t="shared" si="10"/>
        <v>9036</v>
      </c>
    </row>
    <row r="21" spans="1:33" x14ac:dyDescent="0.35">
      <c r="A21" s="52" t="s">
        <v>43</v>
      </c>
      <c r="B21" s="44">
        <v>139298</v>
      </c>
      <c r="C21" s="45">
        <v>310476</v>
      </c>
      <c r="D21" s="44">
        <v>142981</v>
      </c>
      <c r="E21" s="43">
        <v>287770</v>
      </c>
      <c r="F21" s="45">
        <v>1157527</v>
      </c>
      <c r="G21" s="44">
        <f t="shared" si="0"/>
        <v>2038052</v>
      </c>
      <c r="H21" s="45">
        <f t="shared" si="1"/>
        <v>282279</v>
      </c>
      <c r="I21" s="43">
        <f t="shared" si="2"/>
        <v>1755773</v>
      </c>
      <c r="J21" s="45">
        <v>4041</v>
      </c>
      <c r="K21" s="45">
        <v>86313</v>
      </c>
      <c r="L21" s="44">
        <v>1615</v>
      </c>
      <c r="M21" s="43">
        <v>58675</v>
      </c>
      <c r="N21" s="45">
        <v>24004</v>
      </c>
      <c r="O21" s="44">
        <f t="shared" si="3"/>
        <v>174648</v>
      </c>
      <c r="P21" s="45">
        <f t="shared" si="4"/>
        <v>5656</v>
      </c>
      <c r="Q21" s="43">
        <f t="shared" si="5"/>
        <v>168992</v>
      </c>
      <c r="R21" s="45">
        <v>586</v>
      </c>
      <c r="S21" s="45">
        <v>17354</v>
      </c>
      <c r="T21" s="44">
        <v>232</v>
      </c>
      <c r="U21" s="43">
        <v>12675</v>
      </c>
      <c r="V21" s="45">
        <v>1475</v>
      </c>
      <c r="W21" s="44">
        <f t="shared" si="6"/>
        <v>32322</v>
      </c>
      <c r="X21" s="45">
        <f t="shared" si="7"/>
        <v>818</v>
      </c>
      <c r="Y21" s="43">
        <f t="shared" si="8"/>
        <v>31504</v>
      </c>
      <c r="Z21" s="45">
        <v>155</v>
      </c>
      <c r="AA21">
        <v>4994</v>
      </c>
      <c r="AB21" s="44">
        <v>60</v>
      </c>
      <c r="AC21" s="62">
        <v>3914</v>
      </c>
      <c r="AD21">
        <v>160</v>
      </c>
      <c r="AE21" s="44">
        <f t="shared" si="9"/>
        <v>9283</v>
      </c>
      <c r="AF21" s="45">
        <f t="shared" si="11"/>
        <v>215</v>
      </c>
      <c r="AG21" s="43">
        <f t="shared" si="10"/>
        <v>9068</v>
      </c>
    </row>
    <row r="22" spans="1:33" x14ac:dyDescent="0.35">
      <c r="A22" s="52" t="s">
        <v>44</v>
      </c>
      <c r="B22" s="44">
        <v>64292</v>
      </c>
      <c r="C22" s="45">
        <v>92676</v>
      </c>
      <c r="D22" s="44">
        <v>55740</v>
      </c>
      <c r="E22" s="43">
        <v>108801</v>
      </c>
      <c r="F22" s="45">
        <v>1634334</v>
      </c>
      <c r="G22" s="44">
        <f t="shared" si="0"/>
        <v>1955843</v>
      </c>
      <c r="H22" s="45">
        <f t="shared" si="1"/>
        <v>120032</v>
      </c>
      <c r="I22" s="43">
        <f t="shared" si="2"/>
        <v>1835811</v>
      </c>
      <c r="J22" s="45">
        <v>1830</v>
      </c>
      <c r="K22" s="45">
        <v>55152</v>
      </c>
      <c r="L22" s="44">
        <v>724</v>
      </c>
      <c r="M22" s="43">
        <v>47006</v>
      </c>
      <c r="N22" s="45">
        <v>69228</v>
      </c>
      <c r="O22" s="44">
        <f t="shared" si="3"/>
        <v>173940</v>
      </c>
      <c r="P22" s="45">
        <f t="shared" si="4"/>
        <v>2554</v>
      </c>
      <c r="Q22" s="43">
        <f t="shared" si="5"/>
        <v>171386</v>
      </c>
      <c r="R22" s="45">
        <v>262</v>
      </c>
      <c r="S22" s="45">
        <v>14057</v>
      </c>
      <c r="T22" s="44">
        <v>97</v>
      </c>
      <c r="U22" s="43">
        <v>13115</v>
      </c>
      <c r="V22" s="45">
        <v>4426</v>
      </c>
      <c r="W22" s="44">
        <f t="shared" si="6"/>
        <v>31957</v>
      </c>
      <c r="X22" s="45">
        <f t="shared" si="7"/>
        <v>359</v>
      </c>
      <c r="Y22" s="43">
        <f t="shared" si="8"/>
        <v>31598</v>
      </c>
      <c r="Z22" s="45">
        <v>46</v>
      </c>
      <c r="AA22">
        <v>4640</v>
      </c>
      <c r="AB22" s="44">
        <v>38</v>
      </c>
      <c r="AC22" s="62">
        <v>4023</v>
      </c>
      <c r="AD22">
        <v>435</v>
      </c>
      <c r="AE22" s="44">
        <f t="shared" si="9"/>
        <v>9182</v>
      </c>
      <c r="AF22" s="45">
        <f t="shared" si="11"/>
        <v>84</v>
      </c>
      <c r="AG22" s="43">
        <f t="shared" si="10"/>
        <v>9098</v>
      </c>
    </row>
    <row r="23" spans="1:33" x14ac:dyDescent="0.35">
      <c r="A23" s="52" t="s">
        <v>45</v>
      </c>
      <c r="B23" s="44">
        <v>99097</v>
      </c>
      <c r="C23" s="45">
        <v>123627</v>
      </c>
      <c r="D23" s="44">
        <v>63956</v>
      </c>
      <c r="E23" s="43">
        <v>140909</v>
      </c>
      <c r="F23" s="45">
        <v>1571184</v>
      </c>
      <c r="G23" s="44">
        <f t="shared" si="0"/>
        <v>1998773</v>
      </c>
      <c r="H23" s="45">
        <f t="shared" si="1"/>
        <v>163053</v>
      </c>
      <c r="I23" s="43">
        <f t="shared" si="2"/>
        <v>1835720</v>
      </c>
      <c r="J23" s="45">
        <v>2553</v>
      </c>
      <c r="K23" s="45">
        <v>63659</v>
      </c>
      <c r="L23" s="44">
        <v>682</v>
      </c>
      <c r="M23" s="43">
        <v>51533</v>
      </c>
      <c r="N23" s="45">
        <v>54438</v>
      </c>
      <c r="O23" s="44">
        <f t="shared" si="3"/>
        <v>172865</v>
      </c>
      <c r="P23" s="45">
        <f t="shared" si="4"/>
        <v>3235</v>
      </c>
      <c r="Q23" s="43">
        <f t="shared" si="5"/>
        <v>169630</v>
      </c>
      <c r="R23" s="45">
        <v>410</v>
      </c>
      <c r="S23" s="45">
        <v>15104</v>
      </c>
      <c r="T23" s="44">
        <v>101</v>
      </c>
      <c r="U23" s="43">
        <v>13255</v>
      </c>
      <c r="V23" s="45">
        <v>3274</v>
      </c>
      <c r="W23" s="44">
        <f t="shared" si="6"/>
        <v>32144</v>
      </c>
      <c r="X23" s="45">
        <f t="shared" si="7"/>
        <v>511</v>
      </c>
      <c r="Y23" s="43">
        <f t="shared" si="8"/>
        <v>31633</v>
      </c>
      <c r="Z23" s="45">
        <v>135</v>
      </c>
      <c r="AA23">
        <v>4572</v>
      </c>
      <c r="AB23" s="44">
        <v>36</v>
      </c>
      <c r="AC23" s="62">
        <v>4223</v>
      </c>
      <c r="AD23">
        <v>261</v>
      </c>
      <c r="AE23" s="44">
        <f t="shared" si="9"/>
        <v>9227</v>
      </c>
      <c r="AF23" s="45">
        <f t="shared" si="11"/>
        <v>171</v>
      </c>
      <c r="AG23" s="43">
        <f t="shared" si="10"/>
        <v>9056</v>
      </c>
    </row>
    <row r="24" spans="1:33" x14ac:dyDescent="0.35">
      <c r="A24" s="52" t="s">
        <v>46</v>
      </c>
      <c r="B24" s="44">
        <v>82403</v>
      </c>
      <c r="C24" s="45">
        <v>139582</v>
      </c>
      <c r="D24" s="44">
        <v>89508</v>
      </c>
      <c r="E24" s="43">
        <v>193362</v>
      </c>
      <c r="F24" s="45">
        <v>1506193</v>
      </c>
      <c r="G24" s="44">
        <f t="shared" si="0"/>
        <v>2011048</v>
      </c>
      <c r="H24" s="45">
        <f t="shared" si="1"/>
        <v>171911</v>
      </c>
      <c r="I24" s="43">
        <f t="shared" si="2"/>
        <v>1839137</v>
      </c>
      <c r="J24" s="45">
        <v>2229</v>
      </c>
      <c r="K24" s="45">
        <v>60986</v>
      </c>
      <c r="L24" s="44">
        <v>689</v>
      </c>
      <c r="M24" s="43">
        <v>55059</v>
      </c>
      <c r="N24" s="45">
        <v>54688</v>
      </c>
      <c r="O24" s="44">
        <f t="shared" si="3"/>
        <v>173651</v>
      </c>
      <c r="P24" s="45">
        <f t="shared" si="4"/>
        <v>2918</v>
      </c>
      <c r="Q24" s="43">
        <f t="shared" si="5"/>
        <v>170733</v>
      </c>
      <c r="R24" s="45">
        <v>361</v>
      </c>
      <c r="S24" s="45">
        <v>14882</v>
      </c>
      <c r="T24" s="44">
        <v>144</v>
      </c>
      <c r="U24" s="43">
        <v>13534</v>
      </c>
      <c r="V24" s="45">
        <v>3281</v>
      </c>
      <c r="W24" s="44">
        <f t="shared" si="6"/>
        <v>32202</v>
      </c>
      <c r="X24" s="45">
        <f t="shared" si="7"/>
        <v>505</v>
      </c>
      <c r="Y24" s="43">
        <f t="shared" si="8"/>
        <v>31697</v>
      </c>
      <c r="Z24" s="45">
        <v>96</v>
      </c>
      <c r="AA24">
        <v>4758</v>
      </c>
      <c r="AB24" s="44">
        <v>43</v>
      </c>
      <c r="AC24" s="62">
        <v>4132</v>
      </c>
      <c r="AD24">
        <v>268</v>
      </c>
      <c r="AE24" s="44">
        <f t="shared" si="9"/>
        <v>9297</v>
      </c>
      <c r="AF24" s="45">
        <f t="shared" si="11"/>
        <v>139</v>
      </c>
      <c r="AG24" s="43">
        <f t="shared" si="10"/>
        <v>9158</v>
      </c>
    </row>
    <row r="25" spans="1:33" x14ac:dyDescent="0.35">
      <c r="A25" s="52" t="s">
        <v>47</v>
      </c>
      <c r="B25" s="44">
        <v>61603</v>
      </c>
      <c r="C25" s="45">
        <v>110340</v>
      </c>
      <c r="D25" s="44">
        <v>55873</v>
      </c>
      <c r="E25" s="43">
        <v>159272</v>
      </c>
      <c r="F25" s="45">
        <v>1597855</v>
      </c>
      <c r="G25" s="44">
        <f t="shared" si="0"/>
        <v>1984943</v>
      </c>
      <c r="H25" s="45">
        <f t="shared" si="1"/>
        <v>117476</v>
      </c>
      <c r="I25" s="43">
        <f t="shared" si="2"/>
        <v>1867467</v>
      </c>
      <c r="J25" s="45">
        <v>1926</v>
      </c>
      <c r="K25" s="45">
        <v>61702</v>
      </c>
      <c r="L25" s="44">
        <v>684</v>
      </c>
      <c r="M25" s="43">
        <v>52716</v>
      </c>
      <c r="N25" s="45">
        <v>54990</v>
      </c>
      <c r="O25" s="44">
        <f t="shared" si="3"/>
        <v>172018</v>
      </c>
      <c r="P25" s="45">
        <f t="shared" si="4"/>
        <v>2610</v>
      </c>
      <c r="Q25" s="43">
        <f t="shared" si="5"/>
        <v>169408</v>
      </c>
      <c r="R25" s="45">
        <v>367</v>
      </c>
      <c r="S25" s="45">
        <v>14934</v>
      </c>
      <c r="T25" s="44">
        <v>126</v>
      </c>
      <c r="U25" s="43">
        <v>12990</v>
      </c>
      <c r="V25" s="45">
        <v>3536</v>
      </c>
      <c r="W25" s="44">
        <f t="shared" si="6"/>
        <v>31953</v>
      </c>
      <c r="X25" s="45">
        <f t="shared" si="7"/>
        <v>493</v>
      </c>
      <c r="Y25" s="43">
        <f t="shared" si="8"/>
        <v>31460</v>
      </c>
      <c r="Z25" s="45">
        <v>115</v>
      </c>
      <c r="AA25">
        <v>4979</v>
      </c>
      <c r="AB25" s="44">
        <v>30</v>
      </c>
      <c r="AC25" s="62">
        <v>3817</v>
      </c>
      <c r="AD25">
        <v>332</v>
      </c>
      <c r="AE25" s="44">
        <f t="shared" si="9"/>
        <v>9273</v>
      </c>
      <c r="AF25" s="45">
        <f t="shared" si="11"/>
        <v>145</v>
      </c>
      <c r="AG25" s="43">
        <f t="shared" si="10"/>
        <v>9128</v>
      </c>
    </row>
    <row r="26" spans="1:33" x14ac:dyDescent="0.35">
      <c r="A26" s="52" t="s">
        <v>48</v>
      </c>
      <c r="B26" s="44">
        <v>128113</v>
      </c>
      <c r="C26" s="45">
        <v>97047</v>
      </c>
      <c r="D26" s="44">
        <v>91238</v>
      </c>
      <c r="E26" s="43">
        <v>106402</v>
      </c>
      <c r="F26" s="45">
        <v>1634475</v>
      </c>
      <c r="G26" s="44">
        <f t="shared" si="0"/>
        <v>2057275</v>
      </c>
      <c r="H26" s="45">
        <f t="shared" si="1"/>
        <v>219351</v>
      </c>
      <c r="I26" s="43">
        <f t="shared" si="2"/>
        <v>1837924</v>
      </c>
      <c r="J26" s="45">
        <v>2768</v>
      </c>
      <c r="K26" s="45">
        <v>57105</v>
      </c>
      <c r="L26" s="44">
        <v>679</v>
      </c>
      <c r="M26" s="43">
        <v>46344</v>
      </c>
      <c r="N26" s="45">
        <v>66876</v>
      </c>
      <c r="O26" s="44">
        <f t="shared" si="3"/>
        <v>173772</v>
      </c>
      <c r="P26" s="45">
        <f t="shared" si="4"/>
        <v>3447</v>
      </c>
      <c r="Q26" s="43">
        <f t="shared" si="5"/>
        <v>170325</v>
      </c>
      <c r="R26" s="45">
        <v>389</v>
      </c>
      <c r="S26" s="45">
        <v>14368</v>
      </c>
      <c r="T26" s="44">
        <v>120</v>
      </c>
      <c r="U26" s="43">
        <v>12744</v>
      </c>
      <c r="V26" s="45">
        <v>4343</v>
      </c>
      <c r="W26" s="44">
        <f t="shared" si="6"/>
        <v>31964</v>
      </c>
      <c r="X26" s="45">
        <f t="shared" si="7"/>
        <v>509</v>
      </c>
      <c r="Y26" s="43">
        <f t="shared" si="8"/>
        <v>31455</v>
      </c>
      <c r="Z26" s="45">
        <v>64</v>
      </c>
      <c r="AA26">
        <v>4727</v>
      </c>
      <c r="AB26" s="44">
        <v>24</v>
      </c>
      <c r="AC26" s="62">
        <v>3926</v>
      </c>
      <c r="AD26">
        <v>440</v>
      </c>
      <c r="AE26" s="44">
        <f t="shared" si="9"/>
        <v>9181</v>
      </c>
      <c r="AF26" s="45">
        <f t="shared" si="11"/>
        <v>88</v>
      </c>
      <c r="AG26" s="43">
        <f t="shared" si="10"/>
        <v>9093</v>
      </c>
    </row>
    <row r="27" spans="1:33" x14ac:dyDescent="0.35">
      <c r="A27" s="52" t="s">
        <v>49</v>
      </c>
      <c r="B27" s="44">
        <v>107846</v>
      </c>
      <c r="C27" s="45">
        <v>126139</v>
      </c>
      <c r="D27" s="44">
        <v>71015</v>
      </c>
      <c r="E27" s="43">
        <v>134099</v>
      </c>
      <c r="F27" s="45">
        <v>1625970</v>
      </c>
      <c r="G27" s="44">
        <f t="shared" si="0"/>
        <v>2065069</v>
      </c>
      <c r="H27" s="45">
        <f t="shared" si="1"/>
        <v>178861</v>
      </c>
      <c r="I27" s="43">
        <f t="shared" si="2"/>
        <v>1886208</v>
      </c>
      <c r="J27" s="45">
        <v>2657</v>
      </c>
      <c r="K27" s="45">
        <v>66311</v>
      </c>
      <c r="L27" s="44">
        <v>724</v>
      </c>
      <c r="M27" s="43">
        <v>50179</v>
      </c>
      <c r="N27" s="45">
        <v>55274</v>
      </c>
      <c r="O27" s="44">
        <f t="shared" si="3"/>
        <v>175145</v>
      </c>
      <c r="P27" s="45">
        <f t="shared" si="4"/>
        <v>3381</v>
      </c>
      <c r="Q27" s="43">
        <f t="shared" si="5"/>
        <v>171764</v>
      </c>
      <c r="R27" s="45">
        <v>491</v>
      </c>
      <c r="S27" s="45">
        <v>15869</v>
      </c>
      <c r="T27" s="44">
        <v>133</v>
      </c>
      <c r="U27" s="43">
        <v>12455</v>
      </c>
      <c r="V27" s="45">
        <v>3254</v>
      </c>
      <c r="W27" s="44">
        <f t="shared" si="6"/>
        <v>32202</v>
      </c>
      <c r="X27" s="45">
        <f t="shared" si="7"/>
        <v>624</v>
      </c>
      <c r="Y27" s="43">
        <f t="shared" si="8"/>
        <v>31578</v>
      </c>
      <c r="Z27" s="45">
        <v>103</v>
      </c>
      <c r="AA27">
        <v>4755</v>
      </c>
      <c r="AB27" s="44">
        <v>36</v>
      </c>
      <c r="AC27" s="62">
        <v>4008</v>
      </c>
      <c r="AD27">
        <v>273</v>
      </c>
      <c r="AE27" s="44">
        <f t="shared" si="9"/>
        <v>9175</v>
      </c>
      <c r="AF27" s="45">
        <f t="shared" si="11"/>
        <v>139</v>
      </c>
      <c r="AG27" s="43">
        <f t="shared" si="10"/>
        <v>9036</v>
      </c>
    </row>
    <row r="28" spans="1:33" x14ac:dyDescent="0.35">
      <c r="A28" s="52" t="s">
        <v>50</v>
      </c>
      <c r="B28" s="44">
        <v>75741</v>
      </c>
      <c r="C28" s="45">
        <v>153194</v>
      </c>
      <c r="D28" s="44">
        <v>76303</v>
      </c>
      <c r="E28" s="43">
        <v>151395</v>
      </c>
      <c r="F28" s="45">
        <v>1610958</v>
      </c>
      <c r="G28" s="44">
        <f t="shared" si="0"/>
        <v>2067591</v>
      </c>
      <c r="H28" s="45">
        <f t="shared" si="1"/>
        <v>152044</v>
      </c>
      <c r="I28" s="43">
        <f t="shared" si="2"/>
        <v>1915547</v>
      </c>
      <c r="J28" s="45">
        <v>1992</v>
      </c>
      <c r="K28" s="45">
        <v>64488</v>
      </c>
      <c r="L28" s="44">
        <v>650</v>
      </c>
      <c r="M28" s="43">
        <v>52061</v>
      </c>
      <c r="N28" s="45">
        <v>56914</v>
      </c>
      <c r="O28" s="44">
        <f t="shared" si="3"/>
        <v>176105</v>
      </c>
      <c r="P28" s="45">
        <f t="shared" si="4"/>
        <v>2642</v>
      </c>
      <c r="Q28" s="43">
        <f t="shared" si="5"/>
        <v>173463</v>
      </c>
      <c r="R28" s="45">
        <v>314</v>
      </c>
      <c r="S28" s="45">
        <v>15700</v>
      </c>
      <c r="T28" s="44">
        <v>134</v>
      </c>
      <c r="U28" s="43">
        <v>12953</v>
      </c>
      <c r="V28" s="45">
        <v>3234</v>
      </c>
      <c r="W28" s="44">
        <f t="shared" si="6"/>
        <v>32335</v>
      </c>
      <c r="X28" s="45">
        <f t="shared" si="7"/>
        <v>448</v>
      </c>
      <c r="Y28" s="43">
        <f t="shared" si="8"/>
        <v>31887</v>
      </c>
      <c r="Z28" s="45">
        <v>50</v>
      </c>
      <c r="AA28">
        <v>5021</v>
      </c>
      <c r="AB28" s="44">
        <v>33</v>
      </c>
      <c r="AC28" s="62">
        <v>3879</v>
      </c>
      <c r="AD28">
        <v>252</v>
      </c>
      <c r="AE28" s="44">
        <f t="shared" si="9"/>
        <v>9235</v>
      </c>
      <c r="AF28" s="45">
        <f t="shared" si="11"/>
        <v>83</v>
      </c>
      <c r="AG28" s="43">
        <f t="shared" si="10"/>
        <v>9152</v>
      </c>
    </row>
    <row r="29" spans="1:33" x14ac:dyDescent="0.35">
      <c r="A29" s="52" t="s">
        <v>51</v>
      </c>
      <c r="B29" s="44">
        <v>52771</v>
      </c>
      <c r="C29" s="45">
        <v>121134</v>
      </c>
      <c r="D29" s="44">
        <v>83925</v>
      </c>
      <c r="E29" s="43">
        <v>174220</v>
      </c>
      <c r="F29" s="45">
        <v>1612764</v>
      </c>
      <c r="G29" s="44">
        <f t="shared" si="0"/>
        <v>2044814</v>
      </c>
      <c r="H29" s="45">
        <f t="shared" si="1"/>
        <v>136696</v>
      </c>
      <c r="I29" s="43">
        <f t="shared" si="2"/>
        <v>1908118</v>
      </c>
      <c r="J29" s="45">
        <v>1620</v>
      </c>
      <c r="K29" s="45">
        <v>64143</v>
      </c>
      <c r="L29" s="44">
        <v>839</v>
      </c>
      <c r="M29" s="43">
        <v>52870</v>
      </c>
      <c r="N29" s="45">
        <v>55144</v>
      </c>
      <c r="O29" s="44">
        <f t="shared" si="3"/>
        <v>174616</v>
      </c>
      <c r="P29" s="45">
        <f t="shared" si="4"/>
        <v>2459</v>
      </c>
      <c r="Q29" s="43">
        <f t="shared" si="5"/>
        <v>172157</v>
      </c>
      <c r="R29" s="45">
        <v>345</v>
      </c>
      <c r="S29" s="45">
        <v>15550</v>
      </c>
      <c r="T29" s="44">
        <v>101</v>
      </c>
      <c r="U29" s="43">
        <v>12717</v>
      </c>
      <c r="V29" s="45">
        <v>3432</v>
      </c>
      <c r="W29" s="44">
        <f t="shared" si="6"/>
        <v>32145</v>
      </c>
      <c r="X29" s="45">
        <f t="shared" si="7"/>
        <v>446</v>
      </c>
      <c r="Y29" s="43">
        <f t="shared" si="8"/>
        <v>31699</v>
      </c>
      <c r="Z29" s="45">
        <v>62</v>
      </c>
      <c r="AA29">
        <v>5133</v>
      </c>
      <c r="AB29" s="44">
        <v>25</v>
      </c>
      <c r="AC29" s="62">
        <v>3632</v>
      </c>
      <c r="AD29">
        <v>300</v>
      </c>
      <c r="AE29" s="44">
        <f t="shared" si="9"/>
        <v>9152</v>
      </c>
      <c r="AF29" s="45">
        <f t="shared" si="11"/>
        <v>87</v>
      </c>
      <c r="AG29" s="43">
        <f t="shared" si="10"/>
        <v>9065</v>
      </c>
    </row>
    <row r="30" spans="1:33" x14ac:dyDescent="0.35">
      <c r="A30" s="52" t="s">
        <v>52</v>
      </c>
      <c r="B30" s="44">
        <v>131570</v>
      </c>
      <c r="C30" s="45">
        <v>109660</v>
      </c>
      <c r="D30" s="44">
        <v>88660</v>
      </c>
      <c r="E30" s="43">
        <v>109925</v>
      </c>
      <c r="F30" s="45">
        <v>1651953</v>
      </c>
      <c r="G30" s="44">
        <f t="shared" si="0"/>
        <v>2091768</v>
      </c>
      <c r="H30" s="45">
        <f t="shared" si="1"/>
        <v>220230</v>
      </c>
      <c r="I30" s="43">
        <f t="shared" si="2"/>
        <v>1871538</v>
      </c>
      <c r="J30" s="45">
        <v>2858</v>
      </c>
      <c r="K30" s="45">
        <v>58355</v>
      </c>
      <c r="L30" s="44">
        <v>688</v>
      </c>
      <c r="M30" s="43">
        <v>45600</v>
      </c>
      <c r="N30" s="45">
        <v>69024</v>
      </c>
      <c r="O30" s="44">
        <f t="shared" si="3"/>
        <v>176525</v>
      </c>
      <c r="P30" s="45">
        <f t="shared" si="4"/>
        <v>3546</v>
      </c>
      <c r="Q30" s="43">
        <f t="shared" si="5"/>
        <v>172979</v>
      </c>
      <c r="R30" s="45">
        <v>431</v>
      </c>
      <c r="S30" s="45">
        <v>15017</v>
      </c>
      <c r="T30" s="44">
        <v>118</v>
      </c>
      <c r="U30" s="43">
        <v>12310</v>
      </c>
      <c r="V30" s="45">
        <v>4398</v>
      </c>
      <c r="W30" s="44">
        <f t="shared" si="6"/>
        <v>32274</v>
      </c>
      <c r="X30" s="45">
        <f t="shared" si="7"/>
        <v>549</v>
      </c>
      <c r="Y30" s="43">
        <f t="shared" si="8"/>
        <v>31725</v>
      </c>
      <c r="Z30" s="45">
        <v>95</v>
      </c>
      <c r="AA30">
        <v>4896</v>
      </c>
      <c r="AB30" s="44">
        <v>23</v>
      </c>
      <c r="AC30" s="62">
        <v>3788</v>
      </c>
      <c r="AD30">
        <v>414</v>
      </c>
      <c r="AE30" s="44">
        <f t="shared" si="9"/>
        <v>9216</v>
      </c>
      <c r="AF30" s="45">
        <f t="shared" si="11"/>
        <v>118</v>
      </c>
      <c r="AG30" s="43">
        <f t="shared" si="10"/>
        <v>9098</v>
      </c>
    </row>
    <row r="31" spans="1:33" x14ac:dyDescent="0.35">
      <c r="A31" s="52" t="s">
        <v>53</v>
      </c>
      <c r="B31" s="44">
        <v>103547</v>
      </c>
      <c r="C31" s="45">
        <v>129423</v>
      </c>
      <c r="D31" s="44">
        <v>69774</v>
      </c>
      <c r="E31" s="43">
        <v>131270</v>
      </c>
      <c r="F31" s="45">
        <v>1662108</v>
      </c>
      <c r="G31" s="44">
        <f t="shared" si="0"/>
        <v>2096122</v>
      </c>
      <c r="H31" s="45">
        <f t="shared" si="1"/>
        <v>173321</v>
      </c>
      <c r="I31" s="43">
        <f t="shared" si="2"/>
        <v>1922801</v>
      </c>
      <c r="J31" s="45">
        <v>2613</v>
      </c>
      <c r="K31" s="45">
        <v>69476</v>
      </c>
      <c r="L31" s="44">
        <v>763</v>
      </c>
      <c r="M31" s="43">
        <v>47628</v>
      </c>
      <c r="N31" s="45">
        <v>58192</v>
      </c>
      <c r="O31" s="44">
        <f t="shared" si="3"/>
        <v>178672</v>
      </c>
      <c r="P31" s="45">
        <f t="shared" si="4"/>
        <v>3376</v>
      </c>
      <c r="Q31" s="43">
        <f t="shared" si="5"/>
        <v>175296</v>
      </c>
      <c r="R31" s="45">
        <v>390</v>
      </c>
      <c r="S31" s="45">
        <v>17036</v>
      </c>
      <c r="T31" s="44">
        <v>141</v>
      </c>
      <c r="U31" s="43">
        <v>11623</v>
      </c>
      <c r="V31" s="45">
        <v>3429</v>
      </c>
      <c r="W31" s="44">
        <f t="shared" si="6"/>
        <v>32619</v>
      </c>
      <c r="X31" s="45">
        <f t="shared" si="7"/>
        <v>531</v>
      </c>
      <c r="Y31" s="43">
        <f t="shared" si="8"/>
        <v>32088</v>
      </c>
      <c r="Z31" s="45">
        <v>52</v>
      </c>
      <c r="AA31">
        <v>5469</v>
      </c>
      <c r="AB31" s="44">
        <v>24</v>
      </c>
      <c r="AC31" s="62">
        <v>3465</v>
      </c>
      <c r="AD31">
        <v>294</v>
      </c>
      <c r="AE31" s="44">
        <f t="shared" si="9"/>
        <v>9304</v>
      </c>
      <c r="AF31" s="45">
        <f t="shared" si="11"/>
        <v>76</v>
      </c>
      <c r="AG31" s="43">
        <f t="shared" si="10"/>
        <v>9228</v>
      </c>
    </row>
    <row r="32" spans="1:33" x14ac:dyDescent="0.35">
      <c r="A32" s="52" t="s">
        <v>54</v>
      </c>
      <c r="B32" s="44">
        <v>164459</v>
      </c>
      <c r="C32" s="45">
        <v>149931</v>
      </c>
      <c r="D32" s="44">
        <v>60508</v>
      </c>
      <c r="E32" s="43">
        <v>146329</v>
      </c>
      <c r="F32" s="45">
        <v>1661836</v>
      </c>
      <c r="G32" s="44">
        <f t="shared" si="0"/>
        <v>2183063</v>
      </c>
      <c r="H32" s="45">
        <f t="shared" si="1"/>
        <v>224967</v>
      </c>
      <c r="I32" s="43">
        <f t="shared" si="2"/>
        <v>1958096</v>
      </c>
      <c r="J32" s="45">
        <v>1998</v>
      </c>
      <c r="K32" s="45">
        <v>65539</v>
      </c>
      <c r="L32" s="44">
        <v>623</v>
      </c>
      <c r="M32" s="43">
        <v>51077</v>
      </c>
      <c r="N32" s="45">
        <v>61078</v>
      </c>
      <c r="O32" s="44">
        <f t="shared" si="3"/>
        <v>180315</v>
      </c>
      <c r="P32" s="45">
        <f t="shared" si="4"/>
        <v>2621</v>
      </c>
      <c r="Q32" s="43">
        <f t="shared" si="5"/>
        <v>177694</v>
      </c>
      <c r="R32" s="45">
        <v>284</v>
      </c>
      <c r="S32" s="45">
        <v>16243</v>
      </c>
      <c r="T32" s="44">
        <v>95</v>
      </c>
      <c r="U32" s="43">
        <v>12771</v>
      </c>
      <c r="V32" s="45">
        <v>3475</v>
      </c>
      <c r="W32" s="44">
        <f t="shared" si="6"/>
        <v>32868</v>
      </c>
      <c r="X32" s="45">
        <f t="shared" si="7"/>
        <v>379</v>
      </c>
      <c r="Y32" s="43">
        <f t="shared" si="8"/>
        <v>32489</v>
      </c>
      <c r="Z32" s="45">
        <v>31</v>
      </c>
      <c r="AA32">
        <v>5316</v>
      </c>
      <c r="AB32" s="44">
        <v>29</v>
      </c>
      <c r="AC32" s="62">
        <v>3724</v>
      </c>
      <c r="AD32">
        <v>261</v>
      </c>
      <c r="AE32" s="44">
        <f t="shared" si="9"/>
        <v>9361</v>
      </c>
      <c r="AF32" s="45">
        <f t="shared" si="11"/>
        <v>60</v>
      </c>
      <c r="AG32" s="43">
        <f t="shared" si="10"/>
        <v>9301</v>
      </c>
    </row>
    <row r="33" spans="1:33" x14ac:dyDescent="0.35">
      <c r="A33" s="52" t="s">
        <v>55</v>
      </c>
      <c r="B33" s="44">
        <v>46483</v>
      </c>
      <c r="C33" s="45">
        <v>121955</v>
      </c>
      <c r="D33" s="44">
        <v>69996</v>
      </c>
      <c r="E33" s="43">
        <v>155098</v>
      </c>
      <c r="F33" s="45">
        <v>1681272</v>
      </c>
      <c r="G33" s="44">
        <f t="shared" si="0"/>
        <v>2074804</v>
      </c>
      <c r="H33" s="45">
        <f t="shared" si="1"/>
        <v>116479</v>
      </c>
      <c r="I33" s="43">
        <f t="shared" si="2"/>
        <v>1958325</v>
      </c>
      <c r="J33" s="45">
        <v>1577</v>
      </c>
      <c r="K33" s="45">
        <v>67137</v>
      </c>
      <c r="L33" s="44">
        <v>849</v>
      </c>
      <c r="M33" s="43">
        <v>51139</v>
      </c>
      <c r="N33" s="45">
        <v>58693</v>
      </c>
      <c r="O33" s="44">
        <f t="shared" si="3"/>
        <v>179395</v>
      </c>
      <c r="P33" s="45">
        <f t="shared" si="4"/>
        <v>2426</v>
      </c>
      <c r="Q33" s="43">
        <f t="shared" si="5"/>
        <v>176969</v>
      </c>
      <c r="R33" s="45">
        <v>276</v>
      </c>
      <c r="S33" s="45">
        <v>16431</v>
      </c>
      <c r="T33" s="44">
        <v>137</v>
      </c>
      <c r="U33" s="43">
        <v>12280</v>
      </c>
      <c r="V33" s="45">
        <v>3657</v>
      </c>
      <c r="W33" s="44">
        <f t="shared" si="6"/>
        <v>32781</v>
      </c>
      <c r="X33" s="45">
        <f t="shared" si="7"/>
        <v>413</v>
      </c>
      <c r="Y33" s="43">
        <f t="shared" si="8"/>
        <v>32368</v>
      </c>
      <c r="Z33" s="45">
        <v>44</v>
      </c>
      <c r="AA33">
        <v>5343</v>
      </c>
      <c r="AB33" s="44">
        <v>26</v>
      </c>
      <c r="AC33" s="62">
        <v>3563</v>
      </c>
      <c r="AD33">
        <v>308</v>
      </c>
      <c r="AE33" s="44">
        <f t="shared" si="9"/>
        <v>9284</v>
      </c>
      <c r="AF33" s="45">
        <f t="shared" si="11"/>
        <v>70</v>
      </c>
      <c r="AG33" s="43">
        <f t="shared" si="10"/>
        <v>9214</v>
      </c>
    </row>
    <row r="34" spans="1:33" x14ac:dyDescent="0.35">
      <c r="A34" s="52" t="s">
        <v>56</v>
      </c>
      <c r="B34" s="44">
        <v>121995</v>
      </c>
      <c r="C34" s="45">
        <v>98676</v>
      </c>
      <c r="D34" s="44">
        <v>82746</v>
      </c>
      <c r="E34" s="43">
        <v>112425</v>
      </c>
      <c r="F34" s="45">
        <v>1711137</v>
      </c>
      <c r="G34" s="44">
        <f t="shared" si="0"/>
        <v>2126979</v>
      </c>
      <c r="H34" s="45">
        <f t="shared" si="1"/>
        <v>204741</v>
      </c>
      <c r="I34" s="43">
        <f t="shared" si="2"/>
        <v>1922238</v>
      </c>
      <c r="J34" s="45">
        <v>2828</v>
      </c>
      <c r="K34" s="45">
        <v>57822</v>
      </c>
      <c r="L34" s="44">
        <v>712</v>
      </c>
      <c r="M34" s="43">
        <v>48286</v>
      </c>
      <c r="N34" s="45">
        <v>71312</v>
      </c>
      <c r="O34" s="44">
        <f t="shared" si="3"/>
        <v>180960</v>
      </c>
      <c r="P34" s="45">
        <f t="shared" si="4"/>
        <v>3540</v>
      </c>
      <c r="Q34" s="43">
        <f t="shared" si="5"/>
        <v>177420</v>
      </c>
      <c r="R34" s="45">
        <v>371</v>
      </c>
      <c r="S34" s="45">
        <v>14343</v>
      </c>
      <c r="T34" s="44">
        <v>112</v>
      </c>
      <c r="U34" s="43">
        <v>13323</v>
      </c>
      <c r="V34" s="45">
        <v>4504</v>
      </c>
      <c r="W34" s="44">
        <f t="shared" si="6"/>
        <v>32653</v>
      </c>
      <c r="X34" s="45">
        <f t="shared" si="7"/>
        <v>483</v>
      </c>
      <c r="Y34" s="43">
        <f t="shared" si="8"/>
        <v>32170</v>
      </c>
      <c r="Z34" s="45">
        <v>44</v>
      </c>
      <c r="AA34">
        <v>4494</v>
      </c>
      <c r="AB34" s="44">
        <v>23</v>
      </c>
      <c r="AC34" s="62">
        <v>4337</v>
      </c>
      <c r="AD34">
        <v>342</v>
      </c>
      <c r="AE34" s="44">
        <f t="shared" si="9"/>
        <v>9240</v>
      </c>
      <c r="AF34" s="45">
        <f t="shared" si="11"/>
        <v>67</v>
      </c>
      <c r="AG34" s="43">
        <f t="shared" si="10"/>
        <v>9173</v>
      </c>
    </row>
    <row r="35" spans="1:33" x14ac:dyDescent="0.35">
      <c r="A35" s="52" t="s">
        <v>57</v>
      </c>
      <c r="B35" s="44">
        <v>130248</v>
      </c>
      <c r="C35" s="45">
        <v>120613</v>
      </c>
      <c r="D35" s="44">
        <v>69449</v>
      </c>
      <c r="E35" s="43">
        <v>138805</v>
      </c>
      <c r="F35" s="45">
        <v>1705410</v>
      </c>
      <c r="G35" s="44">
        <f t="shared" si="0"/>
        <v>2164525</v>
      </c>
      <c r="H35" s="45">
        <f t="shared" si="1"/>
        <v>199697</v>
      </c>
      <c r="I35" s="43">
        <f t="shared" si="2"/>
        <v>1964828</v>
      </c>
      <c r="J35" s="45">
        <v>2953</v>
      </c>
      <c r="K35" s="45">
        <v>65233</v>
      </c>
      <c r="L35" s="44">
        <v>795</v>
      </c>
      <c r="M35" s="43">
        <v>52568</v>
      </c>
      <c r="N35" s="45">
        <v>60569</v>
      </c>
      <c r="O35" s="44">
        <f t="shared" si="3"/>
        <v>182118</v>
      </c>
      <c r="P35" s="45">
        <f t="shared" si="4"/>
        <v>3748</v>
      </c>
      <c r="Q35" s="43">
        <f t="shared" si="5"/>
        <v>178370</v>
      </c>
      <c r="R35" s="45">
        <v>473</v>
      </c>
      <c r="S35" s="45">
        <v>15853</v>
      </c>
      <c r="T35" s="44">
        <v>131</v>
      </c>
      <c r="U35" s="43">
        <v>13072</v>
      </c>
      <c r="V35" s="45">
        <v>3451</v>
      </c>
      <c r="W35" s="44">
        <f t="shared" si="6"/>
        <v>32980</v>
      </c>
      <c r="X35" s="45">
        <f t="shared" si="7"/>
        <v>604</v>
      </c>
      <c r="Y35" s="43">
        <f t="shared" si="8"/>
        <v>32376</v>
      </c>
      <c r="Z35" s="45">
        <v>40</v>
      </c>
      <c r="AA35">
        <v>4569</v>
      </c>
      <c r="AB35" s="44">
        <v>14</v>
      </c>
      <c r="AC35" s="62">
        <v>4292</v>
      </c>
      <c r="AD35">
        <v>222</v>
      </c>
      <c r="AE35" s="44">
        <f t="shared" si="9"/>
        <v>9137</v>
      </c>
      <c r="AF35" s="45">
        <f t="shared" si="11"/>
        <v>54</v>
      </c>
      <c r="AG35" s="43">
        <f t="shared" si="10"/>
        <v>9083</v>
      </c>
    </row>
    <row r="36" spans="1:33" x14ac:dyDescent="0.35">
      <c r="A36" s="52" t="s">
        <v>58</v>
      </c>
      <c r="B36" s="44">
        <v>116770</v>
      </c>
      <c r="C36" s="45">
        <v>134532</v>
      </c>
      <c r="D36" s="44">
        <v>84121</v>
      </c>
      <c r="E36" s="43">
        <v>152491</v>
      </c>
      <c r="F36" s="45">
        <v>1710976</v>
      </c>
      <c r="G36" s="44">
        <f t="shared" si="0"/>
        <v>2198890</v>
      </c>
      <c r="H36" s="45">
        <f t="shared" si="1"/>
        <v>200891</v>
      </c>
      <c r="I36" s="43">
        <f t="shared" si="2"/>
        <v>1997999</v>
      </c>
      <c r="J36" s="45">
        <v>2323</v>
      </c>
      <c r="K36" s="45">
        <v>62318</v>
      </c>
      <c r="L36" s="44">
        <v>768</v>
      </c>
      <c r="M36" s="43">
        <v>55971</v>
      </c>
      <c r="N36" s="45">
        <v>61373</v>
      </c>
      <c r="O36" s="44">
        <f t="shared" si="3"/>
        <v>182753</v>
      </c>
      <c r="P36" s="45">
        <f t="shared" si="4"/>
        <v>3091</v>
      </c>
      <c r="Q36" s="43">
        <f t="shared" si="5"/>
        <v>179662</v>
      </c>
      <c r="R36" s="45">
        <v>322</v>
      </c>
      <c r="S36" s="45">
        <v>15263</v>
      </c>
      <c r="T36" s="44">
        <v>112</v>
      </c>
      <c r="U36" s="43">
        <v>13967</v>
      </c>
      <c r="V36" s="45">
        <v>3314</v>
      </c>
      <c r="W36" s="44">
        <f t="shared" si="6"/>
        <v>32978</v>
      </c>
      <c r="X36" s="45">
        <f t="shared" si="7"/>
        <v>434</v>
      </c>
      <c r="Y36" s="43">
        <f t="shared" si="8"/>
        <v>32544</v>
      </c>
      <c r="Z36" s="45">
        <v>93</v>
      </c>
      <c r="AA36">
        <v>4368</v>
      </c>
      <c r="AB36" s="44">
        <v>13</v>
      </c>
      <c r="AC36" s="62">
        <v>4447</v>
      </c>
      <c r="AD36">
        <v>236</v>
      </c>
      <c r="AE36" s="44">
        <f t="shared" si="9"/>
        <v>9157</v>
      </c>
      <c r="AF36" s="45">
        <f t="shared" si="11"/>
        <v>106</v>
      </c>
      <c r="AG36" s="43">
        <f t="shared" si="10"/>
        <v>9051</v>
      </c>
    </row>
    <row r="37" spans="1:33" x14ac:dyDescent="0.35">
      <c r="A37" s="52" t="s">
        <v>59</v>
      </c>
      <c r="B37" s="44">
        <v>53433</v>
      </c>
      <c r="C37" s="45">
        <v>132198</v>
      </c>
      <c r="D37" s="44">
        <v>75260</v>
      </c>
      <c r="E37" s="43">
        <v>171109</v>
      </c>
      <c r="F37" s="45">
        <v>1699297</v>
      </c>
      <c r="G37" s="44">
        <f t="shared" ref="G37:G68" si="12">H37+I37</f>
        <v>2131297</v>
      </c>
      <c r="H37" s="45">
        <f t="shared" ref="H37:H68" si="13">B37+D37</f>
        <v>128693</v>
      </c>
      <c r="I37" s="43">
        <f t="shared" ref="I37:I68" si="14">C37+E37+F37</f>
        <v>2002604</v>
      </c>
      <c r="J37" s="45">
        <v>1741</v>
      </c>
      <c r="K37" s="45">
        <v>68455</v>
      </c>
      <c r="L37" s="44">
        <v>856</v>
      </c>
      <c r="M37" s="43">
        <v>51942</v>
      </c>
      <c r="N37" s="45">
        <v>58978</v>
      </c>
      <c r="O37" s="44">
        <f t="shared" ref="O37:O68" si="15">P37+Q37</f>
        <v>181972</v>
      </c>
      <c r="P37" s="45">
        <f t="shared" ref="P37:P68" si="16">J37+L37</f>
        <v>2597</v>
      </c>
      <c r="Q37" s="43">
        <f t="shared" ref="Q37:Q68" si="17">K37+M37+N37</f>
        <v>179375</v>
      </c>
      <c r="R37" s="45">
        <v>277</v>
      </c>
      <c r="S37" s="45">
        <v>16812</v>
      </c>
      <c r="T37" s="44">
        <v>126</v>
      </c>
      <c r="U37" s="43">
        <v>12253</v>
      </c>
      <c r="V37" s="45">
        <v>3449</v>
      </c>
      <c r="W37" s="44">
        <f t="shared" ref="W37:W68" si="18">X37+Y37</f>
        <v>32917</v>
      </c>
      <c r="X37" s="45">
        <f t="shared" ref="X37:X68" si="19">R37+T37</f>
        <v>403</v>
      </c>
      <c r="Y37" s="43">
        <f t="shared" ref="Y37:Y68" si="20">S37+U37+V37</f>
        <v>32514</v>
      </c>
      <c r="Z37" s="45">
        <v>38</v>
      </c>
      <c r="AA37">
        <v>5354</v>
      </c>
      <c r="AB37" s="44">
        <v>59</v>
      </c>
      <c r="AC37" s="62">
        <v>3429</v>
      </c>
      <c r="AD37">
        <v>285</v>
      </c>
      <c r="AE37" s="44">
        <f t="shared" ref="AE37:AE68" si="21">AF37+AG37</f>
        <v>9165</v>
      </c>
      <c r="AF37" s="45">
        <f t="shared" si="11"/>
        <v>97</v>
      </c>
      <c r="AG37" s="43">
        <f t="shared" ref="AG37:AG68" si="22">AA37+AC37+AD37</f>
        <v>9068</v>
      </c>
    </row>
    <row r="38" spans="1:33" x14ac:dyDescent="0.35">
      <c r="A38" s="52" t="s">
        <v>60</v>
      </c>
      <c r="B38" s="44">
        <v>127413</v>
      </c>
      <c r="C38" s="45">
        <v>103525</v>
      </c>
      <c r="D38" s="44">
        <v>96473</v>
      </c>
      <c r="E38" s="43">
        <v>122038</v>
      </c>
      <c r="F38" s="45">
        <v>1733636</v>
      </c>
      <c r="G38" s="44">
        <f t="shared" si="12"/>
        <v>2183085</v>
      </c>
      <c r="H38" s="45">
        <f t="shared" si="13"/>
        <v>223886</v>
      </c>
      <c r="I38" s="43">
        <f t="shared" si="14"/>
        <v>1959199</v>
      </c>
      <c r="J38" s="45">
        <v>2184</v>
      </c>
      <c r="K38" s="45">
        <v>59185</v>
      </c>
      <c r="L38" s="44">
        <v>670</v>
      </c>
      <c r="M38" s="43">
        <v>48519</v>
      </c>
      <c r="N38" s="45">
        <v>72077</v>
      </c>
      <c r="O38" s="44">
        <f t="shared" si="15"/>
        <v>182635</v>
      </c>
      <c r="P38" s="45">
        <f t="shared" si="16"/>
        <v>2854</v>
      </c>
      <c r="Q38" s="43">
        <f t="shared" si="17"/>
        <v>179781</v>
      </c>
      <c r="R38" s="45">
        <v>390</v>
      </c>
      <c r="S38" s="45">
        <v>14877</v>
      </c>
      <c r="T38" s="44">
        <v>95</v>
      </c>
      <c r="U38" s="43">
        <v>13107</v>
      </c>
      <c r="V38" s="45">
        <v>4335</v>
      </c>
      <c r="W38" s="44">
        <f t="shared" si="18"/>
        <v>32804</v>
      </c>
      <c r="X38" s="45">
        <f t="shared" si="19"/>
        <v>485</v>
      </c>
      <c r="Y38" s="43">
        <f t="shared" si="20"/>
        <v>32319</v>
      </c>
      <c r="Z38" s="45">
        <v>31</v>
      </c>
      <c r="AA38">
        <v>4472</v>
      </c>
      <c r="AB38" s="44">
        <v>19</v>
      </c>
      <c r="AC38" s="62">
        <v>4236</v>
      </c>
      <c r="AD38">
        <v>361</v>
      </c>
      <c r="AE38" s="44">
        <f t="shared" si="21"/>
        <v>9119</v>
      </c>
      <c r="AF38" s="45">
        <f t="shared" ref="AF38:AF69" si="23">Z38+AB38</f>
        <v>50</v>
      </c>
      <c r="AG38" s="43">
        <f t="shared" si="22"/>
        <v>9069</v>
      </c>
    </row>
    <row r="39" spans="1:33" x14ac:dyDescent="0.35">
      <c r="A39" s="52" t="s">
        <v>61</v>
      </c>
      <c r="B39" s="44">
        <v>153617</v>
      </c>
      <c r="C39" s="45">
        <v>138879</v>
      </c>
      <c r="D39" s="44">
        <v>87842</v>
      </c>
      <c r="E39" s="43">
        <v>147522</v>
      </c>
      <c r="F39" s="45">
        <v>1688164</v>
      </c>
      <c r="G39" s="44">
        <f t="shared" si="12"/>
        <v>2216024</v>
      </c>
      <c r="H39" s="45">
        <f t="shared" si="13"/>
        <v>241459</v>
      </c>
      <c r="I39" s="43">
        <f t="shared" si="14"/>
        <v>1974565</v>
      </c>
      <c r="J39" s="45">
        <v>3304</v>
      </c>
      <c r="K39" s="45">
        <v>71022</v>
      </c>
      <c r="L39" s="44">
        <v>1172</v>
      </c>
      <c r="M39" s="43">
        <v>50287</v>
      </c>
      <c r="N39" s="45">
        <v>59181</v>
      </c>
      <c r="O39" s="44">
        <f t="shared" si="15"/>
        <v>184966</v>
      </c>
      <c r="P39" s="45">
        <f t="shared" si="16"/>
        <v>4476</v>
      </c>
      <c r="Q39" s="43">
        <f t="shared" si="17"/>
        <v>180490</v>
      </c>
      <c r="R39" s="45">
        <v>554</v>
      </c>
      <c r="S39" s="45">
        <v>17591</v>
      </c>
      <c r="T39" s="44">
        <v>131</v>
      </c>
      <c r="U39" s="43">
        <v>11790</v>
      </c>
      <c r="V39" s="45">
        <v>3319</v>
      </c>
      <c r="W39" s="44">
        <f t="shared" si="18"/>
        <v>33385</v>
      </c>
      <c r="X39" s="45">
        <f t="shared" si="19"/>
        <v>685</v>
      </c>
      <c r="Y39" s="43">
        <f t="shared" si="20"/>
        <v>32700</v>
      </c>
      <c r="Z39" s="45">
        <v>74</v>
      </c>
      <c r="AA39">
        <v>5172</v>
      </c>
      <c r="AB39" s="44">
        <v>28</v>
      </c>
      <c r="AC39" s="62">
        <v>3838</v>
      </c>
      <c r="AD39">
        <v>215</v>
      </c>
      <c r="AE39" s="44">
        <f t="shared" si="21"/>
        <v>9327</v>
      </c>
      <c r="AF39" s="45">
        <f t="shared" si="23"/>
        <v>102</v>
      </c>
      <c r="AG39" s="43">
        <f t="shared" si="22"/>
        <v>9225</v>
      </c>
    </row>
    <row r="40" spans="1:33" x14ac:dyDescent="0.35">
      <c r="A40" s="52" t="s">
        <v>62</v>
      </c>
      <c r="B40" s="44">
        <v>120081</v>
      </c>
      <c r="C40" s="45">
        <v>130705</v>
      </c>
      <c r="D40" s="44">
        <v>48735</v>
      </c>
      <c r="E40" s="43">
        <v>166815</v>
      </c>
      <c r="F40" s="45">
        <v>1746338</v>
      </c>
      <c r="G40" s="44">
        <f t="shared" si="12"/>
        <v>2212674</v>
      </c>
      <c r="H40" s="45">
        <f t="shared" si="13"/>
        <v>168816</v>
      </c>
      <c r="I40" s="43">
        <f t="shared" si="14"/>
        <v>2043858</v>
      </c>
      <c r="J40" s="45">
        <v>2160</v>
      </c>
      <c r="K40" s="45">
        <v>66291</v>
      </c>
      <c r="L40" s="44">
        <v>672</v>
      </c>
      <c r="M40" s="43">
        <v>54590</v>
      </c>
      <c r="N40" s="45">
        <v>61725</v>
      </c>
      <c r="O40" s="44">
        <f t="shared" si="15"/>
        <v>185438</v>
      </c>
      <c r="P40" s="45">
        <f t="shared" si="16"/>
        <v>2832</v>
      </c>
      <c r="Q40" s="43">
        <f t="shared" si="17"/>
        <v>182606</v>
      </c>
      <c r="R40" s="45">
        <v>389</v>
      </c>
      <c r="S40" s="45">
        <v>16294</v>
      </c>
      <c r="T40" s="44">
        <v>117</v>
      </c>
      <c r="U40" s="43">
        <v>13445</v>
      </c>
      <c r="V40" s="45">
        <v>3357</v>
      </c>
      <c r="W40" s="44">
        <f t="shared" si="18"/>
        <v>33602</v>
      </c>
      <c r="X40" s="45">
        <f t="shared" si="19"/>
        <v>506</v>
      </c>
      <c r="Y40" s="43">
        <f t="shared" si="20"/>
        <v>33096</v>
      </c>
      <c r="Z40" s="45">
        <v>42</v>
      </c>
      <c r="AA40">
        <v>5025</v>
      </c>
      <c r="AB40" s="44">
        <v>15</v>
      </c>
      <c r="AC40" s="62">
        <v>4003</v>
      </c>
      <c r="AD40">
        <v>250</v>
      </c>
      <c r="AE40" s="44">
        <f t="shared" si="21"/>
        <v>9335</v>
      </c>
      <c r="AF40" s="45">
        <f t="shared" si="23"/>
        <v>57</v>
      </c>
      <c r="AG40" s="43">
        <f t="shared" si="22"/>
        <v>9278</v>
      </c>
    </row>
    <row r="41" spans="1:33" x14ac:dyDescent="0.35">
      <c r="A41" s="52" t="s">
        <v>63</v>
      </c>
      <c r="B41" s="44">
        <v>87289</v>
      </c>
      <c r="C41" s="45">
        <v>121893</v>
      </c>
      <c r="D41" s="44">
        <v>100378</v>
      </c>
      <c r="E41" s="43">
        <v>169484</v>
      </c>
      <c r="F41" s="45">
        <v>1719373</v>
      </c>
      <c r="G41" s="44">
        <f t="shared" si="12"/>
        <v>2198417</v>
      </c>
      <c r="H41" s="45">
        <f t="shared" si="13"/>
        <v>187667</v>
      </c>
      <c r="I41" s="43">
        <f t="shared" si="14"/>
        <v>2010750</v>
      </c>
      <c r="J41" s="45">
        <v>2415</v>
      </c>
      <c r="K41" s="45">
        <v>68960</v>
      </c>
      <c r="L41" s="44">
        <v>857</v>
      </c>
      <c r="M41" s="43">
        <v>52305</v>
      </c>
      <c r="N41" s="45">
        <v>60512</v>
      </c>
      <c r="O41" s="44">
        <f t="shared" si="15"/>
        <v>185049</v>
      </c>
      <c r="P41" s="45">
        <f t="shared" si="16"/>
        <v>3272</v>
      </c>
      <c r="Q41" s="43">
        <f t="shared" si="17"/>
        <v>181777</v>
      </c>
      <c r="R41" s="45">
        <v>488</v>
      </c>
      <c r="S41" s="45">
        <v>17402</v>
      </c>
      <c r="T41" s="44">
        <v>124</v>
      </c>
      <c r="U41" s="43">
        <v>12084</v>
      </c>
      <c r="V41" s="45">
        <v>3535</v>
      </c>
      <c r="W41" s="44">
        <f t="shared" si="18"/>
        <v>33633</v>
      </c>
      <c r="X41" s="45">
        <f t="shared" si="19"/>
        <v>612</v>
      </c>
      <c r="Y41" s="43">
        <f t="shared" si="20"/>
        <v>33021</v>
      </c>
      <c r="Z41" s="45">
        <v>44</v>
      </c>
      <c r="AA41">
        <v>5857</v>
      </c>
      <c r="AB41" s="44">
        <v>20</v>
      </c>
      <c r="AC41" s="62">
        <v>3281</v>
      </c>
      <c r="AD41">
        <v>244</v>
      </c>
      <c r="AE41" s="44">
        <f t="shared" si="21"/>
        <v>9446</v>
      </c>
      <c r="AF41" s="45">
        <f t="shared" si="23"/>
        <v>64</v>
      </c>
      <c r="AG41" s="43">
        <f t="shared" si="22"/>
        <v>9382</v>
      </c>
    </row>
    <row r="42" spans="1:33" x14ac:dyDescent="0.35">
      <c r="A42" s="52" t="s">
        <v>64</v>
      </c>
      <c r="B42" s="44">
        <v>109020</v>
      </c>
      <c r="C42" s="45">
        <v>111114</v>
      </c>
      <c r="D42" s="44">
        <v>106518</v>
      </c>
      <c r="E42" s="43">
        <v>128356</v>
      </c>
      <c r="F42" s="45">
        <v>1743658</v>
      </c>
      <c r="G42" s="44">
        <f t="shared" si="12"/>
        <v>2198666</v>
      </c>
      <c r="H42" s="45">
        <f t="shared" si="13"/>
        <v>215538</v>
      </c>
      <c r="I42" s="43">
        <f t="shared" si="14"/>
        <v>1983128</v>
      </c>
      <c r="J42" s="45">
        <v>2485</v>
      </c>
      <c r="K42" s="45">
        <v>60807</v>
      </c>
      <c r="L42" s="44">
        <v>604</v>
      </c>
      <c r="M42" s="43">
        <v>50927</v>
      </c>
      <c r="N42" s="45">
        <v>70882</v>
      </c>
      <c r="O42" s="44">
        <f t="shared" si="15"/>
        <v>185705</v>
      </c>
      <c r="P42" s="45">
        <f t="shared" si="16"/>
        <v>3089</v>
      </c>
      <c r="Q42" s="43">
        <f t="shared" si="17"/>
        <v>182616</v>
      </c>
      <c r="R42" s="45">
        <v>372</v>
      </c>
      <c r="S42" s="45">
        <v>15220</v>
      </c>
      <c r="T42" s="44">
        <v>95</v>
      </c>
      <c r="U42" s="43">
        <v>13589</v>
      </c>
      <c r="V42" s="45">
        <v>4322</v>
      </c>
      <c r="W42" s="44">
        <f t="shared" si="18"/>
        <v>33598</v>
      </c>
      <c r="X42" s="45">
        <f t="shared" si="19"/>
        <v>467</v>
      </c>
      <c r="Y42" s="43">
        <f t="shared" si="20"/>
        <v>33131</v>
      </c>
      <c r="Z42" s="45">
        <v>39</v>
      </c>
      <c r="AA42">
        <v>4795</v>
      </c>
      <c r="AB42" s="44">
        <v>16</v>
      </c>
      <c r="AC42" s="62">
        <v>4247</v>
      </c>
      <c r="AD42">
        <v>322</v>
      </c>
      <c r="AE42" s="44">
        <f t="shared" si="21"/>
        <v>9419</v>
      </c>
      <c r="AF42" s="45">
        <f t="shared" si="23"/>
        <v>55</v>
      </c>
      <c r="AG42" s="43">
        <f t="shared" si="22"/>
        <v>9364</v>
      </c>
    </row>
    <row r="43" spans="1:33" x14ac:dyDescent="0.35">
      <c r="A43" s="52" t="s">
        <v>65</v>
      </c>
      <c r="B43" s="44">
        <v>161484</v>
      </c>
      <c r="C43" s="45">
        <v>110077</v>
      </c>
      <c r="D43" s="44">
        <v>73845</v>
      </c>
      <c r="E43" s="43">
        <v>130627</v>
      </c>
      <c r="F43" s="45">
        <v>1764446</v>
      </c>
      <c r="G43" s="44">
        <f t="shared" si="12"/>
        <v>2240479</v>
      </c>
      <c r="H43" s="45">
        <f t="shared" si="13"/>
        <v>235329</v>
      </c>
      <c r="I43" s="43">
        <f t="shared" si="14"/>
        <v>2005150</v>
      </c>
      <c r="J43" s="45">
        <v>2694</v>
      </c>
      <c r="K43" s="45">
        <v>61971</v>
      </c>
      <c r="L43" s="44">
        <v>803</v>
      </c>
      <c r="M43" s="43">
        <v>52210</v>
      </c>
      <c r="N43" s="45">
        <v>68371</v>
      </c>
      <c r="O43" s="44">
        <f t="shared" si="15"/>
        <v>186049</v>
      </c>
      <c r="P43" s="45">
        <f t="shared" si="16"/>
        <v>3497</v>
      </c>
      <c r="Q43" s="43">
        <f t="shared" si="17"/>
        <v>182552</v>
      </c>
      <c r="R43" s="45">
        <v>396</v>
      </c>
      <c r="S43" s="45">
        <v>16174</v>
      </c>
      <c r="T43" s="44">
        <v>115</v>
      </c>
      <c r="U43" s="43">
        <v>13192</v>
      </c>
      <c r="V43" s="45">
        <v>3573</v>
      </c>
      <c r="W43" s="44">
        <f t="shared" si="18"/>
        <v>33450</v>
      </c>
      <c r="X43" s="45">
        <f t="shared" si="19"/>
        <v>511</v>
      </c>
      <c r="Y43" s="43">
        <f t="shared" si="20"/>
        <v>32939</v>
      </c>
      <c r="Z43" s="45">
        <v>48</v>
      </c>
      <c r="AA43">
        <v>5096</v>
      </c>
      <c r="AB43" s="44">
        <v>8</v>
      </c>
      <c r="AC43" s="62">
        <v>4040</v>
      </c>
      <c r="AD43">
        <v>222</v>
      </c>
      <c r="AE43" s="44">
        <f t="shared" si="21"/>
        <v>9414</v>
      </c>
      <c r="AF43" s="45">
        <f t="shared" si="23"/>
        <v>56</v>
      </c>
      <c r="AG43" s="43">
        <f t="shared" si="22"/>
        <v>9358</v>
      </c>
    </row>
    <row r="44" spans="1:33" x14ac:dyDescent="0.35">
      <c r="A44" s="52" t="s">
        <v>66</v>
      </c>
      <c r="B44" s="44">
        <v>108749</v>
      </c>
      <c r="C44" s="45">
        <v>123182</v>
      </c>
      <c r="D44" s="44">
        <v>133466</v>
      </c>
      <c r="E44" s="43">
        <v>153927</v>
      </c>
      <c r="F44" s="45">
        <v>1730279</v>
      </c>
      <c r="G44" s="44">
        <f t="shared" si="12"/>
        <v>2249603</v>
      </c>
      <c r="H44" s="45">
        <f t="shared" si="13"/>
        <v>242215</v>
      </c>
      <c r="I44" s="43">
        <f t="shared" si="14"/>
        <v>2007388</v>
      </c>
      <c r="J44" s="45">
        <v>1676</v>
      </c>
      <c r="K44" s="45">
        <v>59856</v>
      </c>
      <c r="L44" s="44">
        <v>847</v>
      </c>
      <c r="M44" s="43">
        <v>57646</v>
      </c>
      <c r="N44" s="45">
        <v>65076</v>
      </c>
      <c r="O44" s="44">
        <f t="shared" si="15"/>
        <v>185101</v>
      </c>
      <c r="P44" s="45">
        <f t="shared" si="16"/>
        <v>2523</v>
      </c>
      <c r="Q44" s="43">
        <f t="shared" si="17"/>
        <v>182578</v>
      </c>
      <c r="R44" s="45">
        <v>203</v>
      </c>
      <c r="S44" s="45">
        <v>15260</v>
      </c>
      <c r="T44" s="44">
        <v>104</v>
      </c>
      <c r="U44" s="43">
        <v>14425</v>
      </c>
      <c r="V44" s="45">
        <v>3308</v>
      </c>
      <c r="W44" s="44">
        <f t="shared" si="18"/>
        <v>33300</v>
      </c>
      <c r="X44" s="45">
        <f t="shared" si="19"/>
        <v>307</v>
      </c>
      <c r="Y44" s="43">
        <f t="shared" si="20"/>
        <v>32993</v>
      </c>
      <c r="Z44" s="45">
        <v>18</v>
      </c>
      <c r="AA44">
        <v>4710</v>
      </c>
      <c r="AB44" s="44">
        <v>17</v>
      </c>
      <c r="AC44" s="62">
        <v>4435</v>
      </c>
      <c r="AD44">
        <v>215</v>
      </c>
      <c r="AE44" s="44">
        <f t="shared" si="21"/>
        <v>9395</v>
      </c>
      <c r="AF44" s="45">
        <f t="shared" si="23"/>
        <v>35</v>
      </c>
      <c r="AG44" s="43">
        <f t="shared" si="22"/>
        <v>9360</v>
      </c>
    </row>
    <row r="45" spans="1:33" x14ac:dyDescent="0.35">
      <c r="A45" s="52" t="s">
        <v>67</v>
      </c>
      <c r="B45" s="44">
        <v>49147</v>
      </c>
      <c r="C45" s="45">
        <v>87410</v>
      </c>
      <c r="D45" s="44">
        <v>74312</v>
      </c>
      <c r="E45" s="43">
        <v>148711</v>
      </c>
      <c r="F45" s="45">
        <v>1752994</v>
      </c>
      <c r="G45" s="44">
        <f t="shared" si="12"/>
        <v>2112574</v>
      </c>
      <c r="H45" s="45">
        <f t="shared" si="13"/>
        <v>123459</v>
      </c>
      <c r="I45" s="43">
        <f t="shared" si="14"/>
        <v>1989115</v>
      </c>
      <c r="J45" s="45">
        <v>1600</v>
      </c>
      <c r="K45" s="45">
        <v>52647</v>
      </c>
      <c r="L45" s="44">
        <v>1038</v>
      </c>
      <c r="M45" s="43">
        <v>55416</v>
      </c>
      <c r="N45" s="45">
        <v>70649</v>
      </c>
      <c r="O45" s="44">
        <f t="shared" si="15"/>
        <v>181350</v>
      </c>
      <c r="P45" s="45">
        <f t="shared" si="16"/>
        <v>2638</v>
      </c>
      <c r="Q45" s="43">
        <f t="shared" si="17"/>
        <v>178712</v>
      </c>
      <c r="R45" s="45">
        <v>232</v>
      </c>
      <c r="S45" s="45">
        <v>14039</v>
      </c>
      <c r="T45" s="44">
        <v>123</v>
      </c>
      <c r="U45" s="43">
        <v>14650</v>
      </c>
      <c r="V45" s="45">
        <v>3611</v>
      </c>
      <c r="W45" s="44">
        <f t="shared" si="18"/>
        <v>32655</v>
      </c>
      <c r="X45" s="45">
        <f t="shared" si="19"/>
        <v>355</v>
      </c>
      <c r="Y45" s="43">
        <f t="shared" si="20"/>
        <v>32300</v>
      </c>
      <c r="Z45" s="45">
        <v>24</v>
      </c>
      <c r="AA45">
        <v>5163</v>
      </c>
      <c r="AB45" s="44">
        <v>11</v>
      </c>
      <c r="AC45" s="62">
        <v>3838</v>
      </c>
      <c r="AD45">
        <v>225</v>
      </c>
      <c r="AE45" s="44">
        <f t="shared" si="21"/>
        <v>9261</v>
      </c>
      <c r="AF45" s="45">
        <f t="shared" si="23"/>
        <v>35</v>
      </c>
      <c r="AG45" s="43">
        <f t="shared" si="22"/>
        <v>9226</v>
      </c>
    </row>
    <row r="46" spans="1:33" x14ac:dyDescent="0.35">
      <c r="A46" s="52" t="s">
        <v>68</v>
      </c>
      <c r="B46" s="44">
        <v>106916</v>
      </c>
      <c r="C46" s="45">
        <v>97494</v>
      </c>
      <c r="D46" s="44">
        <v>101516</v>
      </c>
      <c r="E46" s="43">
        <v>136991</v>
      </c>
      <c r="F46" s="45">
        <v>1701966</v>
      </c>
      <c r="G46" s="44">
        <f t="shared" si="12"/>
        <v>2144883</v>
      </c>
      <c r="H46" s="45">
        <f t="shared" si="13"/>
        <v>208432</v>
      </c>
      <c r="I46" s="43">
        <f t="shared" si="14"/>
        <v>1936451</v>
      </c>
      <c r="J46" s="45">
        <v>2046</v>
      </c>
      <c r="K46" s="45">
        <v>51991</v>
      </c>
      <c r="L46" s="44">
        <v>858</v>
      </c>
      <c r="M46" s="43">
        <v>54812</v>
      </c>
      <c r="N46" s="45">
        <v>69999</v>
      </c>
      <c r="O46" s="44">
        <f t="shared" si="15"/>
        <v>179706</v>
      </c>
      <c r="P46" s="45">
        <f t="shared" si="16"/>
        <v>2904</v>
      </c>
      <c r="Q46" s="43">
        <f t="shared" si="17"/>
        <v>176802</v>
      </c>
      <c r="R46" s="45">
        <v>305</v>
      </c>
      <c r="S46" s="45">
        <v>12884</v>
      </c>
      <c r="T46" s="44">
        <v>74</v>
      </c>
      <c r="U46" s="43">
        <v>15361</v>
      </c>
      <c r="V46" s="45">
        <v>3748</v>
      </c>
      <c r="W46" s="44">
        <f t="shared" si="18"/>
        <v>32372</v>
      </c>
      <c r="X46" s="45">
        <f t="shared" si="19"/>
        <v>379</v>
      </c>
      <c r="Y46" s="43">
        <f t="shared" si="20"/>
        <v>31993</v>
      </c>
      <c r="Z46" s="45">
        <v>45</v>
      </c>
      <c r="AA46">
        <v>4171</v>
      </c>
      <c r="AB46" s="44">
        <v>16</v>
      </c>
      <c r="AC46" s="62">
        <v>4685</v>
      </c>
      <c r="AD46">
        <v>233</v>
      </c>
      <c r="AE46" s="44">
        <f t="shared" si="21"/>
        <v>9150</v>
      </c>
      <c r="AF46" s="45">
        <f t="shared" si="23"/>
        <v>61</v>
      </c>
      <c r="AG46" s="43">
        <f t="shared" si="22"/>
        <v>9089</v>
      </c>
    </row>
    <row r="47" spans="1:33" x14ac:dyDescent="0.35">
      <c r="A47" s="52" t="s">
        <v>69</v>
      </c>
      <c r="B47" s="44">
        <v>98304</v>
      </c>
      <c r="C47" s="45">
        <v>33570</v>
      </c>
      <c r="D47" s="44">
        <v>89243</v>
      </c>
      <c r="E47" s="43">
        <v>9124</v>
      </c>
      <c r="F47" s="45">
        <v>1878813</v>
      </c>
      <c r="G47" s="44">
        <f t="shared" si="12"/>
        <v>2109054</v>
      </c>
      <c r="H47" s="45">
        <f t="shared" si="13"/>
        <v>187547</v>
      </c>
      <c r="I47" s="43">
        <f t="shared" si="14"/>
        <v>1921507</v>
      </c>
      <c r="J47" s="45">
        <v>2820</v>
      </c>
      <c r="K47" s="45">
        <v>2993</v>
      </c>
      <c r="L47" s="44">
        <v>1645</v>
      </c>
      <c r="M47" s="43">
        <v>409</v>
      </c>
      <c r="N47" s="45">
        <v>173356</v>
      </c>
      <c r="O47" s="44">
        <f t="shared" si="15"/>
        <v>181223</v>
      </c>
      <c r="P47" s="45">
        <f t="shared" si="16"/>
        <v>4465</v>
      </c>
      <c r="Q47" s="43">
        <f t="shared" si="17"/>
        <v>176758</v>
      </c>
      <c r="R47" s="45">
        <v>410</v>
      </c>
      <c r="S47" s="45">
        <v>869</v>
      </c>
      <c r="T47" s="44">
        <v>221</v>
      </c>
      <c r="U47" s="43">
        <v>112</v>
      </c>
      <c r="V47" s="45">
        <v>30839</v>
      </c>
      <c r="W47" s="44">
        <f t="shared" si="18"/>
        <v>32451</v>
      </c>
      <c r="X47" s="45">
        <f t="shared" si="19"/>
        <v>631</v>
      </c>
      <c r="Y47" s="43">
        <f t="shared" si="20"/>
        <v>31820</v>
      </c>
      <c r="Z47" s="45">
        <v>51</v>
      </c>
      <c r="AA47">
        <v>698</v>
      </c>
      <c r="AB47" s="44">
        <v>33</v>
      </c>
      <c r="AC47" s="62">
        <v>157</v>
      </c>
      <c r="AD47">
        <v>8175</v>
      </c>
      <c r="AE47" s="44">
        <f t="shared" si="21"/>
        <v>9114</v>
      </c>
      <c r="AF47" s="45">
        <f t="shared" si="23"/>
        <v>84</v>
      </c>
      <c r="AG47" s="43">
        <f t="shared" si="22"/>
        <v>9030</v>
      </c>
    </row>
    <row r="48" spans="1:33" x14ac:dyDescent="0.35">
      <c r="A48" s="52" t="s">
        <v>70</v>
      </c>
      <c r="B48" s="44">
        <v>141544</v>
      </c>
      <c r="C48" s="45">
        <v>186966</v>
      </c>
      <c r="D48" s="44">
        <v>80098</v>
      </c>
      <c r="E48" s="43">
        <v>206068</v>
      </c>
      <c r="F48" s="45">
        <v>1527614</v>
      </c>
      <c r="G48" s="44">
        <f t="shared" si="12"/>
        <v>2142290</v>
      </c>
      <c r="H48" s="45">
        <f t="shared" si="13"/>
        <v>221642</v>
      </c>
      <c r="I48" s="43">
        <f t="shared" si="14"/>
        <v>1920648</v>
      </c>
      <c r="J48" s="45">
        <v>1835</v>
      </c>
      <c r="K48" s="45">
        <v>81627</v>
      </c>
      <c r="L48" s="44">
        <v>883</v>
      </c>
      <c r="M48" s="43">
        <v>57114</v>
      </c>
      <c r="N48" s="45">
        <v>43704</v>
      </c>
      <c r="O48" s="44">
        <f t="shared" si="15"/>
        <v>185163</v>
      </c>
      <c r="P48" s="45">
        <f t="shared" si="16"/>
        <v>2718</v>
      </c>
      <c r="Q48" s="43">
        <f t="shared" si="17"/>
        <v>182445</v>
      </c>
      <c r="R48" s="45">
        <v>261</v>
      </c>
      <c r="S48" s="45">
        <v>16596</v>
      </c>
      <c r="T48" s="44">
        <v>123</v>
      </c>
      <c r="U48" s="43">
        <v>13787</v>
      </c>
      <c r="V48" s="45">
        <v>2172</v>
      </c>
      <c r="W48" s="44">
        <f t="shared" si="18"/>
        <v>32939</v>
      </c>
      <c r="X48" s="45">
        <f t="shared" si="19"/>
        <v>384</v>
      </c>
      <c r="Y48" s="43">
        <f t="shared" si="20"/>
        <v>32555</v>
      </c>
      <c r="Z48" s="45">
        <v>34</v>
      </c>
      <c r="AA48">
        <v>4792</v>
      </c>
      <c r="AB48" s="44">
        <v>13</v>
      </c>
      <c r="AC48" s="62">
        <v>4239</v>
      </c>
      <c r="AD48">
        <v>128</v>
      </c>
      <c r="AE48" s="44">
        <f t="shared" si="21"/>
        <v>9206</v>
      </c>
      <c r="AF48" s="45">
        <f t="shared" si="23"/>
        <v>47</v>
      </c>
      <c r="AG48" s="43">
        <f t="shared" si="22"/>
        <v>9159</v>
      </c>
    </row>
    <row r="49" spans="1:33" x14ac:dyDescent="0.35">
      <c r="A49" s="52" t="s">
        <v>71</v>
      </c>
      <c r="B49" s="44">
        <v>51863</v>
      </c>
      <c r="C49" s="45">
        <v>88658</v>
      </c>
      <c r="D49" s="44">
        <v>60200</v>
      </c>
      <c r="E49" s="43">
        <v>210660</v>
      </c>
      <c r="F49" s="45">
        <v>1625724</v>
      </c>
      <c r="G49" s="44">
        <f t="shared" si="12"/>
        <v>2037105</v>
      </c>
      <c r="H49" s="45">
        <f t="shared" si="13"/>
        <v>112063</v>
      </c>
      <c r="I49" s="43">
        <f t="shared" si="14"/>
        <v>1925042</v>
      </c>
      <c r="J49" s="45">
        <v>1652</v>
      </c>
      <c r="K49" s="45">
        <v>52840</v>
      </c>
      <c r="L49" s="44">
        <v>794</v>
      </c>
      <c r="M49" s="43">
        <v>61513</v>
      </c>
      <c r="N49" s="45">
        <v>59994</v>
      </c>
      <c r="O49" s="44">
        <f t="shared" si="15"/>
        <v>176793</v>
      </c>
      <c r="P49" s="45">
        <f t="shared" si="16"/>
        <v>2446</v>
      </c>
      <c r="Q49" s="43">
        <f t="shared" si="17"/>
        <v>174347</v>
      </c>
      <c r="R49" s="45">
        <v>243</v>
      </c>
      <c r="S49" s="45">
        <v>14262</v>
      </c>
      <c r="T49" s="44">
        <v>110</v>
      </c>
      <c r="U49" s="43">
        <v>13877</v>
      </c>
      <c r="V49" s="45">
        <v>3658</v>
      </c>
      <c r="W49" s="44">
        <f t="shared" si="18"/>
        <v>32150</v>
      </c>
      <c r="X49" s="45">
        <f t="shared" si="19"/>
        <v>353</v>
      </c>
      <c r="Y49" s="43">
        <f t="shared" si="20"/>
        <v>31797</v>
      </c>
      <c r="Z49" s="45">
        <v>19</v>
      </c>
      <c r="AA49">
        <v>4454</v>
      </c>
      <c r="AB49" s="44">
        <v>18</v>
      </c>
      <c r="AC49" s="62">
        <v>4425</v>
      </c>
      <c r="AD49">
        <v>165</v>
      </c>
      <c r="AE49" s="44">
        <f t="shared" si="21"/>
        <v>9081</v>
      </c>
      <c r="AF49" s="45">
        <f t="shared" si="23"/>
        <v>37</v>
      </c>
      <c r="AG49" s="43">
        <f t="shared" si="22"/>
        <v>9044</v>
      </c>
    </row>
    <row r="50" spans="1:33" x14ac:dyDescent="0.35">
      <c r="A50" s="52" t="s">
        <v>72</v>
      </c>
      <c r="B50" s="44">
        <v>86217</v>
      </c>
      <c r="C50" s="45">
        <v>94623</v>
      </c>
      <c r="D50" s="44">
        <v>86149</v>
      </c>
      <c r="E50" s="43">
        <v>273504</v>
      </c>
      <c r="F50" s="45">
        <v>1524115</v>
      </c>
      <c r="G50" s="44">
        <f t="shared" si="12"/>
        <v>2064608</v>
      </c>
      <c r="H50" s="45">
        <f t="shared" si="13"/>
        <v>172366</v>
      </c>
      <c r="I50" s="43">
        <f t="shared" si="14"/>
        <v>1892242</v>
      </c>
      <c r="J50" s="45">
        <v>1953</v>
      </c>
      <c r="K50" s="45">
        <v>49592</v>
      </c>
      <c r="L50" s="44">
        <v>1008</v>
      </c>
      <c r="M50" s="43">
        <v>66288</v>
      </c>
      <c r="N50" s="45">
        <v>51665</v>
      </c>
      <c r="O50" s="44">
        <f t="shared" si="15"/>
        <v>170506</v>
      </c>
      <c r="P50" s="45">
        <f t="shared" si="16"/>
        <v>2961</v>
      </c>
      <c r="Q50" s="43">
        <f t="shared" si="17"/>
        <v>167545</v>
      </c>
      <c r="R50" s="45">
        <v>265</v>
      </c>
      <c r="S50" s="45">
        <v>10714</v>
      </c>
      <c r="T50" s="44">
        <v>128</v>
      </c>
      <c r="U50" s="43">
        <v>17022</v>
      </c>
      <c r="V50" s="45">
        <v>3034</v>
      </c>
      <c r="W50" s="44">
        <f t="shared" si="18"/>
        <v>31163</v>
      </c>
      <c r="X50" s="45">
        <f t="shared" si="19"/>
        <v>393</v>
      </c>
      <c r="Y50" s="43">
        <f t="shared" si="20"/>
        <v>30770</v>
      </c>
      <c r="Z50" s="45">
        <v>31</v>
      </c>
      <c r="AA50">
        <v>2101</v>
      </c>
      <c r="AB50" s="44">
        <v>18</v>
      </c>
      <c r="AC50" s="62">
        <v>6455</v>
      </c>
      <c r="AD50">
        <v>177</v>
      </c>
      <c r="AE50" s="44">
        <f t="shared" si="21"/>
        <v>8782</v>
      </c>
      <c r="AF50" s="45">
        <f t="shared" si="23"/>
        <v>49</v>
      </c>
      <c r="AG50" s="43">
        <f t="shared" si="22"/>
        <v>8733</v>
      </c>
    </row>
    <row r="51" spans="1:33" x14ac:dyDescent="0.35">
      <c r="A51" s="52" t="s">
        <v>73</v>
      </c>
      <c r="B51" s="44">
        <v>193075</v>
      </c>
      <c r="C51" s="45">
        <v>75383</v>
      </c>
      <c r="D51" s="44">
        <v>109472</v>
      </c>
      <c r="E51" s="43">
        <v>11705</v>
      </c>
      <c r="F51" s="45">
        <v>1763522</v>
      </c>
      <c r="G51" s="44">
        <f t="shared" si="12"/>
        <v>2153157</v>
      </c>
      <c r="H51" s="45">
        <f t="shared" si="13"/>
        <v>302547</v>
      </c>
      <c r="I51" s="43">
        <f t="shared" si="14"/>
        <v>1850610</v>
      </c>
      <c r="J51" s="45">
        <v>4356</v>
      </c>
      <c r="K51" s="45">
        <v>4583</v>
      </c>
      <c r="L51" s="44">
        <v>2094</v>
      </c>
      <c r="M51" s="43">
        <v>582</v>
      </c>
      <c r="N51" s="45">
        <v>163690</v>
      </c>
      <c r="O51" s="44">
        <f t="shared" si="15"/>
        <v>175305</v>
      </c>
      <c r="P51" s="45">
        <f t="shared" si="16"/>
        <v>6450</v>
      </c>
      <c r="Q51" s="43">
        <f t="shared" si="17"/>
        <v>168855</v>
      </c>
      <c r="R51" s="45">
        <v>611</v>
      </c>
      <c r="S51" s="45">
        <v>939</v>
      </c>
      <c r="T51" s="44">
        <v>217</v>
      </c>
      <c r="U51" s="43">
        <v>208</v>
      </c>
      <c r="V51" s="45">
        <v>29505</v>
      </c>
      <c r="W51" s="44">
        <f t="shared" si="18"/>
        <v>31480</v>
      </c>
      <c r="X51" s="45">
        <f t="shared" si="19"/>
        <v>828</v>
      </c>
      <c r="Y51" s="43">
        <f t="shared" si="20"/>
        <v>30652</v>
      </c>
      <c r="Z51" s="45">
        <v>65</v>
      </c>
      <c r="AA51">
        <v>666</v>
      </c>
      <c r="AB51" s="44">
        <v>34</v>
      </c>
      <c r="AC51" s="62">
        <v>220</v>
      </c>
      <c r="AD51">
        <v>7805</v>
      </c>
      <c r="AE51" s="44">
        <f t="shared" si="21"/>
        <v>8790</v>
      </c>
      <c r="AF51" s="45">
        <f t="shared" si="23"/>
        <v>99</v>
      </c>
      <c r="AG51" s="43">
        <f t="shared" si="22"/>
        <v>8691</v>
      </c>
    </row>
    <row r="52" spans="1:33" x14ac:dyDescent="0.35">
      <c r="A52" s="52" t="s">
        <v>74</v>
      </c>
      <c r="B52" s="44">
        <v>126304</v>
      </c>
      <c r="C52" s="45">
        <v>46686</v>
      </c>
      <c r="D52" s="44">
        <v>58450</v>
      </c>
      <c r="E52" s="43">
        <v>33083</v>
      </c>
      <c r="F52" s="45">
        <v>1816695</v>
      </c>
      <c r="G52" s="44">
        <f t="shared" si="12"/>
        <v>2081218</v>
      </c>
      <c r="H52" s="45">
        <f t="shared" si="13"/>
        <v>184754</v>
      </c>
      <c r="I52" s="43">
        <f t="shared" si="14"/>
        <v>1896464</v>
      </c>
      <c r="J52" s="45">
        <v>1369</v>
      </c>
      <c r="K52" s="45">
        <v>7926</v>
      </c>
      <c r="L52" s="44">
        <v>730</v>
      </c>
      <c r="M52" s="43">
        <v>2938</v>
      </c>
      <c r="N52" s="45">
        <v>161859</v>
      </c>
      <c r="O52" s="44">
        <f t="shared" si="15"/>
        <v>174822</v>
      </c>
      <c r="P52" s="45">
        <f t="shared" si="16"/>
        <v>2099</v>
      </c>
      <c r="Q52" s="43">
        <f t="shared" si="17"/>
        <v>172723</v>
      </c>
      <c r="R52" s="45">
        <v>213</v>
      </c>
      <c r="S52" s="45">
        <v>1205</v>
      </c>
      <c r="T52" s="44">
        <v>112</v>
      </c>
      <c r="U52" s="43">
        <v>357</v>
      </c>
      <c r="V52" s="45">
        <v>29745</v>
      </c>
      <c r="W52" s="44">
        <f t="shared" si="18"/>
        <v>31632</v>
      </c>
      <c r="X52" s="45">
        <f t="shared" si="19"/>
        <v>325</v>
      </c>
      <c r="Y52" s="43">
        <f t="shared" si="20"/>
        <v>31307</v>
      </c>
      <c r="Z52" s="45">
        <v>32</v>
      </c>
      <c r="AA52">
        <v>457</v>
      </c>
      <c r="AB52" s="44">
        <v>13</v>
      </c>
      <c r="AC52" s="62">
        <v>209</v>
      </c>
      <c r="AD52">
        <v>8117</v>
      </c>
      <c r="AE52" s="44">
        <f t="shared" si="21"/>
        <v>8828</v>
      </c>
      <c r="AF52" s="45">
        <f t="shared" si="23"/>
        <v>45</v>
      </c>
      <c r="AG52" s="43">
        <f t="shared" si="22"/>
        <v>8783</v>
      </c>
    </row>
    <row r="53" spans="1:33" x14ac:dyDescent="0.35">
      <c r="A53" s="52" t="s">
        <v>75</v>
      </c>
      <c r="B53" s="44">
        <v>67630</v>
      </c>
      <c r="C53" s="45">
        <v>12981</v>
      </c>
      <c r="D53" s="44">
        <v>52864</v>
      </c>
      <c r="E53" s="43">
        <v>13367</v>
      </c>
      <c r="F53" s="45">
        <v>1842605</v>
      </c>
      <c r="G53" s="44">
        <f t="shared" si="12"/>
        <v>1989447</v>
      </c>
      <c r="H53" s="45">
        <f t="shared" si="13"/>
        <v>120494</v>
      </c>
      <c r="I53" s="43">
        <f t="shared" si="14"/>
        <v>1868953</v>
      </c>
      <c r="J53" s="45">
        <v>2018</v>
      </c>
      <c r="K53" s="45">
        <v>2192</v>
      </c>
      <c r="L53" s="44">
        <v>1796</v>
      </c>
      <c r="M53" s="43">
        <v>668</v>
      </c>
      <c r="N53" s="45">
        <v>168135</v>
      </c>
      <c r="O53" s="44">
        <f t="shared" si="15"/>
        <v>174809</v>
      </c>
      <c r="P53" s="45">
        <f t="shared" si="16"/>
        <v>3814</v>
      </c>
      <c r="Q53" s="43">
        <f t="shared" si="17"/>
        <v>170995</v>
      </c>
      <c r="R53" s="45">
        <v>324</v>
      </c>
      <c r="S53" s="45">
        <v>586</v>
      </c>
      <c r="T53" s="44">
        <v>198</v>
      </c>
      <c r="U53" s="43">
        <v>209</v>
      </c>
      <c r="V53" s="45">
        <v>30243</v>
      </c>
      <c r="W53" s="44">
        <f t="shared" si="18"/>
        <v>31560</v>
      </c>
      <c r="X53" s="45">
        <f t="shared" si="19"/>
        <v>522</v>
      </c>
      <c r="Y53" s="43">
        <f t="shared" si="20"/>
        <v>31038</v>
      </c>
      <c r="Z53" s="45">
        <v>38</v>
      </c>
      <c r="AA53">
        <v>580</v>
      </c>
      <c r="AB53" s="44">
        <v>20</v>
      </c>
      <c r="AC53" s="62">
        <v>304</v>
      </c>
      <c r="AD53">
        <v>7856</v>
      </c>
      <c r="AE53" s="44">
        <f t="shared" si="21"/>
        <v>8798</v>
      </c>
      <c r="AF53" s="45">
        <f t="shared" si="23"/>
        <v>58</v>
      </c>
      <c r="AG53" s="43">
        <f t="shared" si="22"/>
        <v>8740</v>
      </c>
    </row>
    <row r="54" spans="1:33" x14ac:dyDescent="0.35">
      <c r="A54" s="52" t="s">
        <v>76</v>
      </c>
      <c r="B54" s="44">
        <v>169272</v>
      </c>
      <c r="C54" s="45">
        <v>304007</v>
      </c>
      <c r="D54" s="44">
        <v>87458</v>
      </c>
      <c r="E54" s="43">
        <v>285802</v>
      </c>
      <c r="F54" s="45">
        <v>1232184</v>
      </c>
      <c r="G54" s="44">
        <f t="shared" si="12"/>
        <v>2078723</v>
      </c>
      <c r="H54" s="45">
        <f t="shared" si="13"/>
        <v>256730</v>
      </c>
      <c r="I54" s="43">
        <f t="shared" si="14"/>
        <v>1821993</v>
      </c>
      <c r="J54" s="45">
        <v>3013</v>
      </c>
      <c r="K54" s="45">
        <v>123235</v>
      </c>
      <c r="L54" s="44">
        <v>1159</v>
      </c>
      <c r="M54" s="43">
        <v>37370</v>
      </c>
      <c r="N54" s="45">
        <v>26730</v>
      </c>
      <c r="O54" s="44">
        <f t="shared" si="15"/>
        <v>191507</v>
      </c>
      <c r="P54" s="45">
        <f t="shared" si="16"/>
        <v>4172</v>
      </c>
      <c r="Q54" s="43">
        <f t="shared" si="17"/>
        <v>187335</v>
      </c>
      <c r="R54" s="45">
        <v>500</v>
      </c>
      <c r="S54" s="45">
        <v>27050</v>
      </c>
      <c r="T54" s="44">
        <v>126</v>
      </c>
      <c r="U54" s="43">
        <v>6581</v>
      </c>
      <c r="V54" s="45">
        <v>1415</v>
      </c>
      <c r="W54" s="44">
        <f t="shared" si="18"/>
        <v>35672</v>
      </c>
      <c r="X54" s="45">
        <f t="shared" si="19"/>
        <v>626</v>
      </c>
      <c r="Y54" s="43">
        <f t="shared" si="20"/>
        <v>35046</v>
      </c>
      <c r="Z54" s="45">
        <v>62</v>
      </c>
      <c r="AA54">
        <v>7078</v>
      </c>
      <c r="AB54" s="44">
        <v>10</v>
      </c>
      <c r="AC54" s="62">
        <v>2443</v>
      </c>
      <c r="AD54">
        <v>75</v>
      </c>
      <c r="AE54" s="44">
        <f t="shared" si="21"/>
        <v>9668</v>
      </c>
      <c r="AF54" s="45">
        <f t="shared" si="23"/>
        <v>72</v>
      </c>
      <c r="AG54" s="43">
        <f t="shared" si="22"/>
        <v>9596</v>
      </c>
    </row>
    <row r="55" spans="1:33" x14ac:dyDescent="0.35">
      <c r="A55" s="52" t="s">
        <v>77</v>
      </c>
      <c r="B55" s="44">
        <v>110387</v>
      </c>
      <c r="C55" s="45">
        <v>216470</v>
      </c>
      <c r="D55" s="44">
        <v>61942</v>
      </c>
      <c r="E55" s="43">
        <v>147081</v>
      </c>
      <c r="F55" s="45">
        <v>1528959</v>
      </c>
      <c r="G55" s="44">
        <f t="shared" si="12"/>
        <v>2064839</v>
      </c>
      <c r="H55" s="45">
        <f t="shared" si="13"/>
        <v>172329</v>
      </c>
      <c r="I55" s="43">
        <f t="shared" si="14"/>
        <v>1892510</v>
      </c>
      <c r="J55" s="45">
        <v>2747</v>
      </c>
      <c r="K55" s="45">
        <v>99244</v>
      </c>
      <c r="L55" s="44">
        <v>1099</v>
      </c>
      <c r="M55" s="43">
        <v>43647</v>
      </c>
      <c r="N55" s="45">
        <v>54206</v>
      </c>
      <c r="O55" s="44">
        <f t="shared" si="15"/>
        <v>200943</v>
      </c>
      <c r="P55" s="45">
        <f t="shared" si="16"/>
        <v>3846</v>
      </c>
      <c r="Q55" s="43">
        <f t="shared" si="17"/>
        <v>197097</v>
      </c>
      <c r="R55" s="45">
        <v>592</v>
      </c>
      <c r="S55" s="45">
        <v>23755</v>
      </c>
      <c r="T55" s="44">
        <v>154</v>
      </c>
      <c r="U55" s="43">
        <v>10545</v>
      </c>
      <c r="V55" s="45">
        <v>2824</v>
      </c>
      <c r="W55" s="44">
        <f t="shared" si="18"/>
        <v>37870</v>
      </c>
      <c r="X55" s="45">
        <f t="shared" si="19"/>
        <v>746</v>
      </c>
      <c r="Y55" s="43">
        <f t="shared" si="20"/>
        <v>37124</v>
      </c>
      <c r="Z55" s="45">
        <v>65</v>
      </c>
      <c r="AA55">
        <v>6224</v>
      </c>
      <c r="AB55" s="44">
        <v>14</v>
      </c>
      <c r="AC55" s="62">
        <v>3588</v>
      </c>
      <c r="AD55">
        <v>165</v>
      </c>
      <c r="AE55" s="44">
        <f t="shared" si="21"/>
        <v>10056</v>
      </c>
      <c r="AF55" s="45">
        <f t="shared" si="23"/>
        <v>79</v>
      </c>
      <c r="AG55" s="43">
        <f t="shared" si="22"/>
        <v>9977</v>
      </c>
    </row>
    <row r="56" spans="1:33" x14ac:dyDescent="0.35">
      <c r="A56" s="52" t="s">
        <v>78</v>
      </c>
      <c r="B56" s="44">
        <v>165428</v>
      </c>
      <c r="C56" s="45">
        <v>98768</v>
      </c>
      <c r="D56" s="44">
        <v>93983</v>
      </c>
      <c r="E56" s="43">
        <v>162111</v>
      </c>
      <c r="F56" s="45">
        <v>1643896</v>
      </c>
      <c r="G56" s="44">
        <f t="shared" si="12"/>
        <v>2164186</v>
      </c>
      <c r="H56" s="45">
        <f t="shared" si="13"/>
        <v>259411</v>
      </c>
      <c r="I56" s="43">
        <f t="shared" si="14"/>
        <v>1904775</v>
      </c>
      <c r="J56" s="45">
        <v>2894</v>
      </c>
      <c r="K56" s="45">
        <v>53290</v>
      </c>
      <c r="L56" s="44">
        <v>1537</v>
      </c>
      <c r="M56" s="43">
        <v>69560</v>
      </c>
      <c r="N56" s="45">
        <v>71347</v>
      </c>
      <c r="O56" s="44">
        <f t="shared" si="15"/>
        <v>198628</v>
      </c>
      <c r="P56" s="45">
        <f t="shared" si="16"/>
        <v>4431</v>
      </c>
      <c r="Q56" s="43">
        <f t="shared" si="17"/>
        <v>194197</v>
      </c>
      <c r="R56" s="45">
        <v>479</v>
      </c>
      <c r="S56" s="45">
        <v>14222</v>
      </c>
      <c r="T56" s="44">
        <v>152</v>
      </c>
      <c r="U56" s="43">
        <v>18826</v>
      </c>
      <c r="V56" s="45">
        <v>3776</v>
      </c>
      <c r="W56" s="44">
        <f t="shared" si="18"/>
        <v>37455</v>
      </c>
      <c r="X56" s="45">
        <f t="shared" si="19"/>
        <v>631</v>
      </c>
      <c r="Y56" s="43">
        <f t="shared" si="20"/>
        <v>36824</v>
      </c>
      <c r="Z56" s="45">
        <v>41</v>
      </c>
      <c r="AA56">
        <v>3654</v>
      </c>
      <c r="AB56" s="44">
        <v>18</v>
      </c>
      <c r="AC56" s="62">
        <v>6005</v>
      </c>
      <c r="AD56">
        <v>217</v>
      </c>
      <c r="AE56" s="44">
        <f t="shared" si="21"/>
        <v>9935</v>
      </c>
      <c r="AF56" s="45">
        <f t="shared" si="23"/>
        <v>59</v>
      </c>
      <c r="AG56" s="43">
        <f t="shared" si="22"/>
        <v>9876</v>
      </c>
    </row>
    <row r="57" spans="1:33" x14ac:dyDescent="0.35">
      <c r="A57" s="52" t="s">
        <v>79</v>
      </c>
      <c r="B57" s="44">
        <v>32120</v>
      </c>
      <c r="C57" s="45">
        <v>77453</v>
      </c>
      <c r="D57" s="44">
        <v>23644</v>
      </c>
      <c r="E57" s="43">
        <v>172886</v>
      </c>
      <c r="F57" s="45">
        <v>1713730</v>
      </c>
      <c r="G57" s="44">
        <f t="shared" si="12"/>
        <v>2019833</v>
      </c>
      <c r="H57" s="45">
        <f t="shared" si="13"/>
        <v>55764</v>
      </c>
      <c r="I57" s="43">
        <f t="shared" si="14"/>
        <v>1964069</v>
      </c>
      <c r="J57" s="45">
        <v>861</v>
      </c>
      <c r="K57" s="45">
        <v>54030</v>
      </c>
      <c r="L57" s="44">
        <v>486</v>
      </c>
      <c r="M57" s="43">
        <v>67232</v>
      </c>
      <c r="N57" s="45">
        <v>69982</v>
      </c>
      <c r="O57" s="44">
        <f t="shared" si="15"/>
        <v>192591</v>
      </c>
      <c r="P57" s="45">
        <f t="shared" si="16"/>
        <v>1347</v>
      </c>
      <c r="Q57" s="43">
        <f t="shared" si="17"/>
        <v>191244</v>
      </c>
      <c r="R57" s="45">
        <v>120</v>
      </c>
      <c r="S57" s="45">
        <v>14573</v>
      </c>
      <c r="T57" s="44">
        <v>55</v>
      </c>
      <c r="U57" s="43">
        <v>18023</v>
      </c>
      <c r="V57" s="45">
        <v>3894</v>
      </c>
      <c r="W57" s="44">
        <f t="shared" si="18"/>
        <v>36665</v>
      </c>
      <c r="X57" s="45">
        <f t="shared" si="19"/>
        <v>175</v>
      </c>
      <c r="Y57" s="43">
        <f t="shared" si="20"/>
        <v>36490</v>
      </c>
      <c r="Z57" s="45">
        <v>14</v>
      </c>
      <c r="AA57">
        <v>3852</v>
      </c>
      <c r="AB57" s="44">
        <v>8</v>
      </c>
      <c r="AC57" s="62">
        <v>5634</v>
      </c>
      <c r="AD57">
        <v>213</v>
      </c>
      <c r="AE57" s="44">
        <f t="shared" si="21"/>
        <v>9721</v>
      </c>
      <c r="AF57" s="45">
        <f t="shared" si="23"/>
        <v>22</v>
      </c>
      <c r="AG57" s="43">
        <f t="shared" si="22"/>
        <v>9699</v>
      </c>
    </row>
    <row r="58" spans="1:33" x14ac:dyDescent="0.35">
      <c r="A58" s="52" t="s">
        <v>80</v>
      </c>
      <c r="B58" s="44">
        <v>100997</v>
      </c>
      <c r="C58" s="45">
        <v>75583</v>
      </c>
      <c r="D58" s="44">
        <v>108230</v>
      </c>
      <c r="E58" s="43">
        <v>135650</v>
      </c>
      <c r="F58" s="45">
        <v>1673629</v>
      </c>
      <c r="G58" s="44">
        <f t="shared" si="12"/>
        <v>2094089</v>
      </c>
      <c r="H58" s="45">
        <f t="shared" si="13"/>
        <v>209227</v>
      </c>
      <c r="I58" s="43">
        <f t="shared" si="14"/>
        <v>1884862</v>
      </c>
      <c r="J58" s="45">
        <v>2581</v>
      </c>
      <c r="K58" s="45">
        <v>51051</v>
      </c>
      <c r="L58" s="44">
        <v>1008</v>
      </c>
      <c r="M58" s="43">
        <v>51081</v>
      </c>
      <c r="N58" s="45">
        <v>86245</v>
      </c>
      <c r="O58" s="44">
        <f t="shared" si="15"/>
        <v>191966</v>
      </c>
      <c r="P58" s="45">
        <f t="shared" si="16"/>
        <v>3589</v>
      </c>
      <c r="Q58" s="43">
        <f t="shared" si="17"/>
        <v>188377</v>
      </c>
      <c r="R58" s="45">
        <v>459</v>
      </c>
      <c r="S58" s="45">
        <v>14971</v>
      </c>
      <c r="T58" s="44">
        <v>98</v>
      </c>
      <c r="U58" s="43">
        <v>15825</v>
      </c>
      <c r="V58" s="45">
        <v>5295</v>
      </c>
      <c r="W58" s="44">
        <f t="shared" si="18"/>
        <v>36648</v>
      </c>
      <c r="X58" s="45">
        <f t="shared" si="19"/>
        <v>557</v>
      </c>
      <c r="Y58" s="43">
        <f t="shared" si="20"/>
        <v>36091</v>
      </c>
      <c r="Z58" s="45">
        <v>49</v>
      </c>
      <c r="AA58">
        <v>4024</v>
      </c>
      <c r="AB58" s="44">
        <v>11</v>
      </c>
      <c r="AC58" s="62">
        <v>5291</v>
      </c>
      <c r="AD58">
        <v>302</v>
      </c>
      <c r="AE58" s="44">
        <f t="shared" si="21"/>
        <v>9677</v>
      </c>
      <c r="AF58" s="45">
        <f t="shared" si="23"/>
        <v>60</v>
      </c>
      <c r="AG58" s="43">
        <f t="shared" si="22"/>
        <v>9617</v>
      </c>
    </row>
    <row r="59" spans="1:33" x14ac:dyDescent="0.35">
      <c r="A59" s="52" t="s">
        <v>81</v>
      </c>
      <c r="B59" s="44">
        <v>111529</v>
      </c>
      <c r="C59" s="45">
        <v>189979</v>
      </c>
      <c r="D59" s="44">
        <v>75785</v>
      </c>
      <c r="E59" s="43">
        <v>149736</v>
      </c>
      <c r="F59" s="45">
        <v>1553238</v>
      </c>
      <c r="G59" s="44">
        <f t="shared" si="12"/>
        <v>2080267</v>
      </c>
      <c r="H59" s="45">
        <f t="shared" si="13"/>
        <v>187314</v>
      </c>
      <c r="I59" s="43">
        <f t="shared" si="14"/>
        <v>1892953</v>
      </c>
      <c r="J59" s="45">
        <v>2985</v>
      </c>
      <c r="K59" s="45">
        <v>85019</v>
      </c>
      <c r="L59" s="44">
        <v>945</v>
      </c>
      <c r="M59" s="43">
        <v>49789</v>
      </c>
      <c r="N59" s="45">
        <v>58375</v>
      </c>
      <c r="O59" s="44">
        <f t="shared" si="15"/>
        <v>197113</v>
      </c>
      <c r="P59" s="45">
        <f t="shared" si="16"/>
        <v>3930</v>
      </c>
      <c r="Q59" s="43">
        <f t="shared" si="17"/>
        <v>193183</v>
      </c>
      <c r="R59" s="45">
        <v>497</v>
      </c>
      <c r="S59" s="45">
        <v>21315</v>
      </c>
      <c r="T59" s="44">
        <v>107</v>
      </c>
      <c r="U59" s="43">
        <v>12714</v>
      </c>
      <c r="V59" s="45">
        <v>3333</v>
      </c>
      <c r="W59" s="44">
        <f t="shared" si="18"/>
        <v>37966</v>
      </c>
      <c r="X59" s="45">
        <f t="shared" si="19"/>
        <v>604</v>
      </c>
      <c r="Y59" s="43">
        <f t="shared" si="20"/>
        <v>37362</v>
      </c>
      <c r="Z59" s="45">
        <v>42</v>
      </c>
      <c r="AA59">
        <v>5613</v>
      </c>
      <c r="AB59" s="44">
        <v>10</v>
      </c>
      <c r="AC59" s="62">
        <v>4051</v>
      </c>
      <c r="AD59">
        <v>184</v>
      </c>
      <c r="AE59" s="44">
        <f t="shared" si="21"/>
        <v>9900</v>
      </c>
      <c r="AF59" s="45">
        <f t="shared" si="23"/>
        <v>52</v>
      </c>
      <c r="AG59" s="43">
        <f t="shared" si="22"/>
        <v>9848</v>
      </c>
    </row>
    <row r="60" spans="1:33" x14ac:dyDescent="0.35">
      <c r="A60" s="52" t="s">
        <v>82</v>
      </c>
      <c r="B60" s="44">
        <v>148443</v>
      </c>
      <c r="C60" s="45">
        <v>115578</v>
      </c>
      <c r="D60" s="44">
        <v>71148</v>
      </c>
      <c r="E60" s="43">
        <v>129844</v>
      </c>
      <c r="F60" s="45">
        <v>1679739</v>
      </c>
      <c r="G60" s="44">
        <f t="shared" si="12"/>
        <v>2144752</v>
      </c>
      <c r="H60" s="45">
        <f t="shared" si="13"/>
        <v>219591</v>
      </c>
      <c r="I60" s="43">
        <f t="shared" si="14"/>
        <v>1925161</v>
      </c>
      <c r="J60" s="45">
        <v>2228</v>
      </c>
      <c r="K60" s="45">
        <v>61432</v>
      </c>
      <c r="L60" s="44">
        <v>805</v>
      </c>
      <c r="M60" s="43">
        <v>56520</v>
      </c>
      <c r="N60" s="45">
        <v>76740</v>
      </c>
      <c r="O60" s="44">
        <f t="shared" si="15"/>
        <v>197725</v>
      </c>
      <c r="P60" s="45">
        <f t="shared" si="16"/>
        <v>3033</v>
      </c>
      <c r="Q60" s="43">
        <f t="shared" si="17"/>
        <v>194692</v>
      </c>
      <c r="R60" s="45">
        <v>425</v>
      </c>
      <c r="S60" s="45">
        <v>17870</v>
      </c>
      <c r="T60" s="44">
        <v>92</v>
      </c>
      <c r="U60" s="43">
        <v>15655</v>
      </c>
      <c r="V60" s="45">
        <v>4209</v>
      </c>
      <c r="W60" s="44">
        <f t="shared" si="18"/>
        <v>38251</v>
      </c>
      <c r="X60" s="45">
        <f t="shared" si="19"/>
        <v>517</v>
      </c>
      <c r="Y60" s="43">
        <f t="shared" si="20"/>
        <v>37734</v>
      </c>
      <c r="Z60" s="45">
        <v>54</v>
      </c>
      <c r="AA60">
        <v>5226</v>
      </c>
      <c r="AB60" s="44">
        <v>7</v>
      </c>
      <c r="AC60" s="62">
        <v>4361</v>
      </c>
      <c r="AD60">
        <v>291</v>
      </c>
      <c r="AE60" s="44">
        <f t="shared" si="21"/>
        <v>9939</v>
      </c>
      <c r="AF60" s="45">
        <f t="shared" si="23"/>
        <v>61</v>
      </c>
      <c r="AG60" s="43">
        <f t="shared" si="22"/>
        <v>9878</v>
      </c>
    </row>
    <row r="61" spans="1:33" x14ac:dyDescent="0.35">
      <c r="A61" s="52" t="s">
        <v>83</v>
      </c>
      <c r="B61" s="44">
        <v>58612</v>
      </c>
      <c r="C61" s="45">
        <v>79657</v>
      </c>
      <c r="D61" s="44">
        <v>43397</v>
      </c>
      <c r="E61" s="43">
        <v>180225</v>
      </c>
      <c r="F61" s="45">
        <v>1692953</v>
      </c>
      <c r="G61" s="44">
        <f t="shared" si="12"/>
        <v>2054844</v>
      </c>
      <c r="H61" s="45">
        <f t="shared" si="13"/>
        <v>102009</v>
      </c>
      <c r="I61" s="43">
        <f t="shared" si="14"/>
        <v>1952835</v>
      </c>
      <c r="J61" s="45">
        <v>1873</v>
      </c>
      <c r="K61" s="45">
        <v>55326</v>
      </c>
      <c r="L61" s="44">
        <v>676</v>
      </c>
      <c r="M61" s="43">
        <v>67901</v>
      </c>
      <c r="N61" s="45">
        <v>67071</v>
      </c>
      <c r="O61" s="44">
        <f t="shared" si="15"/>
        <v>192847</v>
      </c>
      <c r="P61" s="45">
        <f t="shared" si="16"/>
        <v>2549</v>
      </c>
      <c r="Q61" s="43">
        <f t="shared" si="17"/>
        <v>190298</v>
      </c>
      <c r="R61" s="45">
        <v>300</v>
      </c>
      <c r="S61" s="45">
        <v>15509</v>
      </c>
      <c r="T61" s="44">
        <v>65</v>
      </c>
      <c r="U61" s="43">
        <v>17934</v>
      </c>
      <c r="V61" s="45">
        <v>3814</v>
      </c>
      <c r="W61" s="44">
        <f t="shared" si="18"/>
        <v>37622</v>
      </c>
      <c r="X61" s="45">
        <f t="shared" si="19"/>
        <v>365</v>
      </c>
      <c r="Y61" s="43">
        <f t="shared" si="20"/>
        <v>37257</v>
      </c>
      <c r="Z61" s="45">
        <v>26</v>
      </c>
      <c r="AA61">
        <v>4224</v>
      </c>
      <c r="AB61" s="44">
        <v>3</v>
      </c>
      <c r="AC61" s="62">
        <v>5279</v>
      </c>
      <c r="AD61">
        <v>226</v>
      </c>
      <c r="AE61" s="44">
        <f t="shared" si="21"/>
        <v>9758</v>
      </c>
      <c r="AF61" s="45">
        <f t="shared" si="23"/>
        <v>29</v>
      </c>
      <c r="AG61" s="43">
        <f t="shared" si="22"/>
        <v>9729</v>
      </c>
    </row>
    <row r="62" spans="1:33" x14ac:dyDescent="0.35">
      <c r="A62" s="52" t="s">
        <v>84</v>
      </c>
      <c r="B62" s="44">
        <v>99892</v>
      </c>
      <c r="C62" s="45">
        <v>210386</v>
      </c>
      <c r="D62" s="44">
        <v>76161</v>
      </c>
      <c r="E62" s="43">
        <v>178468</v>
      </c>
      <c r="F62" s="45">
        <v>1527931</v>
      </c>
      <c r="G62" s="44">
        <f t="shared" si="12"/>
        <v>2092838</v>
      </c>
      <c r="H62" s="45">
        <f t="shared" si="13"/>
        <v>176053</v>
      </c>
      <c r="I62" s="43">
        <f t="shared" si="14"/>
        <v>1916785</v>
      </c>
      <c r="J62" s="45">
        <v>2978</v>
      </c>
      <c r="K62" s="45">
        <v>99259</v>
      </c>
      <c r="L62" s="44">
        <v>914</v>
      </c>
      <c r="M62" s="43">
        <v>50947</v>
      </c>
      <c r="N62" s="45">
        <v>50093</v>
      </c>
      <c r="O62" s="44">
        <f t="shared" si="15"/>
        <v>204191</v>
      </c>
      <c r="P62" s="45">
        <f t="shared" si="16"/>
        <v>3892</v>
      </c>
      <c r="Q62" s="43">
        <f t="shared" si="17"/>
        <v>200299</v>
      </c>
      <c r="R62" s="45">
        <v>450</v>
      </c>
      <c r="S62" s="45">
        <v>21923</v>
      </c>
      <c r="T62" s="44">
        <v>100</v>
      </c>
      <c r="U62" s="43">
        <v>13566</v>
      </c>
      <c r="V62" s="45">
        <v>2941</v>
      </c>
      <c r="W62" s="44">
        <f t="shared" si="18"/>
        <v>38980</v>
      </c>
      <c r="X62" s="45">
        <f t="shared" si="19"/>
        <v>550</v>
      </c>
      <c r="Y62" s="43">
        <f t="shared" si="20"/>
        <v>38430</v>
      </c>
      <c r="Z62" s="45">
        <v>53</v>
      </c>
      <c r="AA62">
        <v>5602</v>
      </c>
      <c r="AB62" s="44">
        <v>6</v>
      </c>
      <c r="AC62" s="62">
        <v>4094</v>
      </c>
      <c r="AD62">
        <v>163</v>
      </c>
      <c r="AE62" s="44">
        <f t="shared" si="21"/>
        <v>9918</v>
      </c>
      <c r="AF62" s="45">
        <f t="shared" si="23"/>
        <v>59</v>
      </c>
      <c r="AG62" s="43">
        <f t="shared" si="22"/>
        <v>9859</v>
      </c>
    </row>
    <row r="63" spans="1:33" x14ac:dyDescent="0.35">
      <c r="A63" s="52" t="s">
        <v>85</v>
      </c>
      <c r="B63" s="44">
        <v>204989</v>
      </c>
      <c r="C63" s="45">
        <v>149650</v>
      </c>
      <c r="D63" s="44">
        <v>104914</v>
      </c>
      <c r="E63" s="43">
        <v>127540</v>
      </c>
      <c r="F63" s="45">
        <v>1613493</v>
      </c>
      <c r="G63" s="44">
        <f t="shared" si="12"/>
        <v>2200586</v>
      </c>
      <c r="H63" s="45">
        <f t="shared" si="13"/>
        <v>309903</v>
      </c>
      <c r="I63" s="43">
        <f t="shared" si="14"/>
        <v>1890683</v>
      </c>
      <c r="J63" s="45">
        <v>4618</v>
      </c>
      <c r="K63" s="45">
        <v>86547</v>
      </c>
      <c r="L63" s="44">
        <v>1249</v>
      </c>
      <c r="M63" s="43">
        <v>46800</v>
      </c>
      <c r="N63" s="45">
        <v>71706</v>
      </c>
      <c r="O63" s="44">
        <f t="shared" si="15"/>
        <v>210920</v>
      </c>
      <c r="P63" s="45">
        <f t="shared" si="16"/>
        <v>5867</v>
      </c>
      <c r="Q63" s="43">
        <f t="shared" si="17"/>
        <v>205053</v>
      </c>
      <c r="R63" s="45">
        <v>660</v>
      </c>
      <c r="S63" s="45">
        <v>21877</v>
      </c>
      <c r="T63" s="44">
        <v>116</v>
      </c>
      <c r="U63" s="43">
        <v>13493</v>
      </c>
      <c r="V63" s="45">
        <v>4166</v>
      </c>
      <c r="W63" s="44">
        <f t="shared" si="18"/>
        <v>40312</v>
      </c>
      <c r="X63" s="45">
        <f t="shared" si="19"/>
        <v>776</v>
      </c>
      <c r="Y63" s="43">
        <f t="shared" si="20"/>
        <v>39536</v>
      </c>
      <c r="Z63" s="45">
        <v>102</v>
      </c>
      <c r="AA63">
        <v>5422</v>
      </c>
      <c r="AB63" s="44">
        <v>15</v>
      </c>
      <c r="AC63" s="62">
        <v>4372</v>
      </c>
      <c r="AD63">
        <v>208</v>
      </c>
      <c r="AE63" s="44">
        <f t="shared" si="21"/>
        <v>10119</v>
      </c>
      <c r="AF63" s="45">
        <f t="shared" si="23"/>
        <v>117</v>
      </c>
      <c r="AG63" s="43">
        <f t="shared" si="22"/>
        <v>10002</v>
      </c>
    </row>
    <row r="64" spans="1:33" x14ac:dyDescent="0.35">
      <c r="A64" s="52" t="s">
        <v>86</v>
      </c>
      <c r="B64" s="44">
        <v>155647</v>
      </c>
      <c r="C64" s="45">
        <v>143078</v>
      </c>
      <c r="D64" s="44">
        <v>66640</v>
      </c>
      <c r="E64" s="43">
        <v>169358</v>
      </c>
      <c r="F64" s="45">
        <v>1696539</v>
      </c>
      <c r="G64" s="44">
        <f t="shared" si="12"/>
        <v>2231262</v>
      </c>
      <c r="H64" s="45">
        <f t="shared" si="13"/>
        <v>222287</v>
      </c>
      <c r="I64" s="43">
        <f t="shared" si="14"/>
        <v>2008975</v>
      </c>
      <c r="J64" s="45">
        <v>2358</v>
      </c>
      <c r="K64" s="45">
        <v>82455</v>
      </c>
      <c r="L64" s="44">
        <v>744</v>
      </c>
      <c r="M64" s="43">
        <v>59395</v>
      </c>
      <c r="N64" s="45">
        <v>67382</v>
      </c>
      <c r="O64" s="44">
        <f t="shared" si="15"/>
        <v>212334</v>
      </c>
      <c r="P64" s="45">
        <f t="shared" si="16"/>
        <v>3102</v>
      </c>
      <c r="Q64" s="43">
        <f t="shared" si="17"/>
        <v>209232</v>
      </c>
      <c r="R64" s="45">
        <v>452</v>
      </c>
      <c r="S64" s="45">
        <v>21635</v>
      </c>
      <c r="T64" s="44">
        <v>88</v>
      </c>
      <c r="U64" s="43">
        <v>14988</v>
      </c>
      <c r="V64" s="45">
        <v>3876</v>
      </c>
      <c r="W64" s="44">
        <f t="shared" si="18"/>
        <v>41039</v>
      </c>
      <c r="X64" s="45">
        <f t="shared" si="19"/>
        <v>540</v>
      </c>
      <c r="Y64" s="43">
        <f t="shared" si="20"/>
        <v>40499</v>
      </c>
      <c r="Z64" s="45">
        <v>76</v>
      </c>
      <c r="AA64">
        <v>5468</v>
      </c>
      <c r="AB64" s="44">
        <v>7</v>
      </c>
      <c r="AC64" s="62">
        <v>4525</v>
      </c>
      <c r="AD64">
        <v>218</v>
      </c>
      <c r="AE64" s="44">
        <f t="shared" si="21"/>
        <v>10294</v>
      </c>
      <c r="AF64" s="45">
        <f t="shared" si="23"/>
        <v>83</v>
      </c>
      <c r="AG64" s="43">
        <f t="shared" si="22"/>
        <v>10211</v>
      </c>
    </row>
    <row r="65" spans="1:33" x14ac:dyDescent="0.35">
      <c r="A65" s="52" t="s">
        <v>87</v>
      </c>
      <c r="B65" s="44">
        <v>66254</v>
      </c>
      <c r="C65" s="45">
        <v>125066</v>
      </c>
      <c r="D65" s="44">
        <v>50176</v>
      </c>
      <c r="E65" s="43">
        <v>155321</v>
      </c>
      <c r="F65" s="45">
        <v>1750145</v>
      </c>
      <c r="G65" s="44">
        <f t="shared" si="12"/>
        <v>2146962</v>
      </c>
      <c r="H65" s="45">
        <f t="shared" si="13"/>
        <v>116430</v>
      </c>
      <c r="I65" s="43">
        <f t="shared" si="14"/>
        <v>2030532</v>
      </c>
      <c r="J65" s="45">
        <v>2126</v>
      </c>
      <c r="K65" s="45">
        <v>85054</v>
      </c>
      <c r="L65" s="44">
        <v>690</v>
      </c>
      <c r="M65" s="43">
        <v>56411</v>
      </c>
      <c r="N65" s="45">
        <v>69259</v>
      </c>
      <c r="O65" s="44">
        <f t="shared" si="15"/>
        <v>213540</v>
      </c>
      <c r="P65" s="45">
        <f t="shared" si="16"/>
        <v>2816</v>
      </c>
      <c r="Q65" s="43">
        <f t="shared" si="17"/>
        <v>210724</v>
      </c>
      <c r="R65" s="45">
        <v>387</v>
      </c>
      <c r="S65" s="45">
        <v>22453</v>
      </c>
      <c r="T65" s="44">
        <v>105</v>
      </c>
      <c r="U65" s="43">
        <v>14303</v>
      </c>
      <c r="V65" s="45">
        <v>4182</v>
      </c>
      <c r="W65" s="44">
        <f t="shared" si="18"/>
        <v>41430</v>
      </c>
      <c r="X65" s="45">
        <f t="shared" si="19"/>
        <v>492</v>
      </c>
      <c r="Y65" s="43">
        <f t="shared" si="20"/>
        <v>40938</v>
      </c>
      <c r="Z65" s="45">
        <v>74</v>
      </c>
      <c r="AA65">
        <v>6059</v>
      </c>
      <c r="AB65" s="44">
        <v>5</v>
      </c>
      <c r="AC65" s="62">
        <v>3960</v>
      </c>
      <c r="AD65">
        <v>287</v>
      </c>
      <c r="AE65" s="44">
        <f t="shared" si="21"/>
        <v>10385</v>
      </c>
      <c r="AF65" s="45">
        <f t="shared" si="23"/>
        <v>79</v>
      </c>
      <c r="AG65" s="43">
        <f t="shared" si="22"/>
        <v>10306</v>
      </c>
    </row>
    <row r="66" spans="1:33" x14ac:dyDescent="0.35">
      <c r="A66" s="52" t="s">
        <v>88</v>
      </c>
      <c r="B66" s="44">
        <v>96210</v>
      </c>
      <c r="C66" s="45">
        <v>132784</v>
      </c>
      <c r="D66" s="44">
        <v>70984</v>
      </c>
      <c r="E66" s="43">
        <v>144737</v>
      </c>
      <c r="F66" s="45">
        <v>1740518</v>
      </c>
      <c r="G66" s="44">
        <f t="shared" si="12"/>
        <v>2185233</v>
      </c>
      <c r="H66" s="45">
        <f t="shared" si="13"/>
        <v>167194</v>
      </c>
      <c r="I66" s="43">
        <f t="shared" si="14"/>
        <v>2018039</v>
      </c>
      <c r="J66" s="45">
        <v>3041</v>
      </c>
      <c r="K66" s="45">
        <v>79927</v>
      </c>
      <c r="L66" s="44">
        <v>615</v>
      </c>
      <c r="M66" s="43">
        <v>59767</v>
      </c>
      <c r="N66" s="45">
        <v>72680</v>
      </c>
      <c r="O66" s="44">
        <f t="shared" si="15"/>
        <v>216030</v>
      </c>
      <c r="P66" s="45">
        <f t="shared" si="16"/>
        <v>3656</v>
      </c>
      <c r="Q66" s="43">
        <f t="shared" si="17"/>
        <v>212374</v>
      </c>
      <c r="R66" s="45">
        <v>535</v>
      </c>
      <c r="S66" s="45">
        <v>20119</v>
      </c>
      <c r="T66" s="44">
        <v>75</v>
      </c>
      <c r="U66" s="43">
        <v>16420</v>
      </c>
      <c r="V66" s="45">
        <v>4538</v>
      </c>
      <c r="W66" s="44">
        <f t="shared" si="18"/>
        <v>41687</v>
      </c>
      <c r="X66" s="45">
        <f t="shared" si="19"/>
        <v>610</v>
      </c>
      <c r="Y66" s="43">
        <f t="shared" si="20"/>
        <v>41077</v>
      </c>
      <c r="Z66" s="45">
        <v>98</v>
      </c>
      <c r="AA66">
        <v>5394</v>
      </c>
      <c r="AB66" s="44">
        <v>12</v>
      </c>
      <c r="AC66" s="62">
        <v>4619</v>
      </c>
      <c r="AD66">
        <v>322</v>
      </c>
      <c r="AE66" s="44">
        <f t="shared" si="21"/>
        <v>10445</v>
      </c>
      <c r="AF66" s="45">
        <f t="shared" si="23"/>
        <v>110</v>
      </c>
      <c r="AG66" s="43">
        <f t="shared" si="22"/>
        <v>10335</v>
      </c>
    </row>
    <row r="67" spans="1:33" x14ac:dyDescent="0.35">
      <c r="A67" s="52" t="s">
        <v>89</v>
      </c>
      <c r="B67" s="44">
        <v>116708</v>
      </c>
      <c r="C67" s="45">
        <v>118488</v>
      </c>
      <c r="D67" s="44">
        <v>82739</v>
      </c>
      <c r="E67" s="43">
        <v>137289</v>
      </c>
      <c r="F67" s="45">
        <v>1766416</v>
      </c>
      <c r="G67" s="44">
        <f t="shared" si="12"/>
        <v>2221640</v>
      </c>
      <c r="H67" s="45">
        <f t="shared" si="13"/>
        <v>199447</v>
      </c>
      <c r="I67" s="43">
        <f t="shared" si="14"/>
        <v>2022193</v>
      </c>
      <c r="J67" s="45">
        <v>3106</v>
      </c>
      <c r="K67" s="45">
        <v>84117</v>
      </c>
      <c r="L67" s="44">
        <v>528</v>
      </c>
      <c r="M67" s="43">
        <v>55846</v>
      </c>
      <c r="N67" s="45">
        <v>75416</v>
      </c>
      <c r="O67" s="44">
        <f t="shared" si="15"/>
        <v>219013</v>
      </c>
      <c r="P67" s="45">
        <f t="shared" si="16"/>
        <v>3634</v>
      </c>
      <c r="Q67" s="43">
        <f t="shared" si="17"/>
        <v>215379</v>
      </c>
      <c r="R67" s="45">
        <v>508</v>
      </c>
      <c r="S67" s="45">
        <v>22209</v>
      </c>
      <c r="T67" s="44">
        <v>70</v>
      </c>
      <c r="U67" s="43">
        <v>14933</v>
      </c>
      <c r="V67" s="45">
        <v>4698</v>
      </c>
      <c r="W67" s="44">
        <f t="shared" si="18"/>
        <v>42418</v>
      </c>
      <c r="X67" s="45">
        <f t="shared" si="19"/>
        <v>578</v>
      </c>
      <c r="Y67" s="43">
        <f t="shared" si="20"/>
        <v>41840</v>
      </c>
      <c r="Z67" s="45">
        <v>97</v>
      </c>
      <c r="AA67">
        <v>5839</v>
      </c>
      <c r="AB67" s="44">
        <v>11</v>
      </c>
      <c r="AC67" s="62">
        <v>4308</v>
      </c>
      <c r="AD67">
        <v>391</v>
      </c>
      <c r="AE67" s="44">
        <f t="shared" si="21"/>
        <v>10646</v>
      </c>
      <c r="AF67" s="45">
        <f t="shared" si="23"/>
        <v>108</v>
      </c>
      <c r="AG67" s="43">
        <f t="shared" si="22"/>
        <v>10538</v>
      </c>
    </row>
    <row r="68" spans="1:33" x14ac:dyDescent="0.35">
      <c r="A68" s="52" t="s">
        <v>90</v>
      </c>
      <c r="B68" s="44">
        <v>89639</v>
      </c>
      <c r="C68" s="45">
        <v>113200</v>
      </c>
      <c r="D68" s="44">
        <v>66554</v>
      </c>
      <c r="E68" s="43">
        <v>138738</v>
      </c>
      <c r="F68" s="45">
        <v>1802179</v>
      </c>
      <c r="G68" s="44">
        <f t="shared" si="12"/>
        <v>2210310</v>
      </c>
      <c r="H68" s="45">
        <f t="shared" si="13"/>
        <v>156193</v>
      </c>
      <c r="I68" s="43">
        <f t="shared" si="14"/>
        <v>2054117</v>
      </c>
      <c r="J68" s="45">
        <v>2373</v>
      </c>
      <c r="K68" s="45">
        <v>83153</v>
      </c>
      <c r="L68" s="44">
        <v>705</v>
      </c>
      <c r="M68" s="43">
        <v>59300</v>
      </c>
      <c r="N68" s="45">
        <v>74812</v>
      </c>
      <c r="O68" s="44">
        <f t="shared" si="15"/>
        <v>220343</v>
      </c>
      <c r="P68" s="45">
        <f t="shared" si="16"/>
        <v>3078</v>
      </c>
      <c r="Q68" s="43">
        <f t="shared" si="17"/>
        <v>217265</v>
      </c>
      <c r="R68" s="45">
        <v>369</v>
      </c>
      <c r="S68" s="45">
        <v>23444</v>
      </c>
      <c r="T68" s="44">
        <v>76</v>
      </c>
      <c r="U68" s="43">
        <v>14578</v>
      </c>
      <c r="V68" s="45">
        <v>4536</v>
      </c>
      <c r="W68" s="44">
        <f t="shared" si="18"/>
        <v>43003</v>
      </c>
      <c r="X68" s="45">
        <f t="shared" si="19"/>
        <v>445</v>
      </c>
      <c r="Y68" s="43">
        <f t="shared" si="20"/>
        <v>42558</v>
      </c>
      <c r="Z68" s="45">
        <v>74</v>
      </c>
      <c r="AA68">
        <v>6569</v>
      </c>
      <c r="AB68" s="44">
        <v>16</v>
      </c>
      <c r="AC68" s="62">
        <v>3781</v>
      </c>
      <c r="AD68">
        <v>368</v>
      </c>
      <c r="AE68" s="44">
        <f t="shared" si="21"/>
        <v>10808</v>
      </c>
      <c r="AF68" s="45">
        <f t="shared" si="23"/>
        <v>90</v>
      </c>
      <c r="AG68" s="43">
        <f t="shared" si="22"/>
        <v>10718</v>
      </c>
    </row>
    <row r="69" spans="1:33" x14ac:dyDescent="0.35">
      <c r="A69" s="52" t="s">
        <v>91</v>
      </c>
      <c r="B69" s="44">
        <v>234975</v>
      </c>
      <c r="C69" s="45">
        <v>146877</v>
      </c>
      <c r="D69" s="44">
        <v>86447</v>
      </c>
      <c r="E69" s="43">
        <v>188125</v>
      </c>
      <c r="F69" s="45">
        <v>1717803</v>
      </c>
      <c r="G69" s="44">
        <f t="shared" ref="G69:G100" si="24">H69+I69</f>
        <v>2374227</v>
      </c>
      <c r="H69" s="45">
        <f t="shared" ref="H69:H88" si="25">B69+D69</f>
        <v>321422</v>
      </c>
      <c r="I69" s="43">
        <f t="shared" ref="I69:I88" si="26">C69+E69+F69</f>
        <v>2052805</v>
      </c>
      <c r="J69" s="45">
        <v>3854</v>
      </c>
      <c r="K69" s="45">
        <v>85842</v>
      </c>
      <c r="L69" s="44">
        <v>963</v>
      </c>
      <c r="M69" s="43">
        <v>66772</v>
      </c>
      <c r="N69" s="45">
        <v>64589</v>
      </c>
      <c r="O69" s="44">
        <f t="shared" ref="O69:O100" si="27">P69+Q69</f>
        <v>222020</v>
      </c>
      <c r="P69" s="45">
        <f t="shared" ref="P69:P88" si="28">J69+L69</f>
        <v>4817</v>
      </c>
      <c r="Q69" s="43">
        <f t="shared" ref="Q69:Q88" si="29">K69+M69+N69</f>
        <v>217203</v>
      </c>
      <c r="R69" s="45">
        <v>680</v>
      </c>
      <c r="S69" s="45">
        <v>22219</v>
      </c>
      <c r="T69" s="44">
        <v>125</v>
      </c>
      <c r="U69" s="43">
        <v>16604</v>
      </c>
      <c r="V69" s="45">
        <v>3724</v>
      </c>
      <c r="W69" s="44">
        <f t="shared" ref="W69:W100" si="30">X69+Y69</f>
        <v>43352</v>
      </c>
      <c r="X69" s="45">
        <f t="shared" ref="X69:X88" si="31">R69+T69</f>
        <v>805</v>
      </c>
      <c r="Y69" s="43">
        <f t="shared" ref="Y69:Y88" si="32">S69+U69+V69</f>
        <v>42547</v>
      </c>
      <c r="Z69" s="45">
        <v>167</v>
      </c>
      <c r="AA69">
        <v>5931</v>
      </c>
      <c r="AB69" s="44">
        <v>31</v>
      </c>
      <c r="AC69" s="62">
        <v>4555</v>
      </c>
      <c r="AD69">
        <v>261</v>
      </c>
      <c r="AE69" s="44">
        <f t="shared" ref="AE69:AE100" si="33">AF69+AG69</f>
        <v>10945</v>
      </c>
      <c r="AF69" s="45">
        <f t="shared" si="23"/>
        <v>198</v>
      </c>
      <c r="AG69" s="43">
        <f t="shared" ref="AG69:AG88" si="34">AA69+AC69+AD69</f>
        <v>10747</v>
      </c>
    </row>
    <row r="70" spans="1:33" x14ac:dyDescent="0.35">
      <c r="A70" s="52" t="s">
        <v>92</v>
      </c>
      <c r="B70" s="44">
        <v>109664</v>
      </c>
      <c r="C70" s="45">
        <v>141852</v>
      </c>
      <c r="D70" s="44">
        <v>76863</v>
      </c>
      <c r="E70" s="43">
        <v>196377</v>
      </c>
      <c r="F70" s="45">
        <v>1751483</v>
      </c>
      <c r="G70" s="44">
        <f t="shared" si="24"/>
        <v>2276239</v>
      </c>
      <c r="H70" s="45">
        <f t="shared" si="25"/>
        <v>186527</v>
      </c>
      <c r="I70" s="43">
        <f t="shared" si="26"/>
        <v>2089712</v>
      </c>
      <c r="J70" s="45">
        <v>2991</v>
      </c>
      <c r="K70" s="45">
        <v>82066</v>
      </c>
      <c r="L70" s="44">
        <v>612</v>
      </c>
      <c r="M70" s="43">
        <v>65084</v>
      </c>
      <c r="N70" s="45">
        <v>71922</v>
      </c>
      <c r="O70" s="44">
        <f t="shared" si="27"/>
        <v>222675</v>
      </c>
      <c r="P70" s="45">
        <f t="shared" si="28"/>
        <v>3603</v>
      </c>
      <c r="Q70" s="43">
        <f t="shared" si="29"/>
        <v>219072</v>
      </c>
      <c r="R70" s="45">
        <v>426</v>
      </c>
      <c r="S70" s="45">
        <v>20777</v>
      </c>
      <c r="T70" s="44">
        <v>77</v>
      </c>
      <c r="U70" s="43">
        <v>17114</v>
      </c>
      <c r="V70" s="45">
        <v>4846</v>
      </c>
      <c r="W70" s="44">
        <f t="shared" si="30"/>
        <v>43240</v>
      </c>
      <c r="X70" s="45">
        <f t="shared" si="31"/>
        <v>503</v>
      </c>
      <c r="Y70" s="43">
        <f t="shared" si="32"/>
        <v>42737</v>
      </c>
      <c r="Z70" s="45">
        <v>93</v>
      </c>
      <c r="AA70">
        <v>5548</v>
      </c>
      <c r="AB70" s="44">
        <v>13</v>
      </c>
      <c r="AC70" s="62">
        <v>4885</v>
      </c>
      <c r="AD70">
        <v>422</v>
      </c>
      <c r="AE70" s="44">
        <f t="shared" si="33"/>
        <v>10961</v>
      </c>
      <c r="AF70" s="45">
        <f t="shared" ref="AF70:AF88" si="35">Z70+AB70</f>
        <v>106</v>
      </c>
      <c r="AG70" s="43">
        <f t="shared" si="34"/>
        <v>10855</v>
      </c>
    </row>
    <row r="71" spans="1:33" x14ac:dyDescent="0.35">
      <c r="A71" s="52" t="s">
        <v>93</v>
      </c>
      <c r="B71" s="44">
        <v>121466</v>
      </c>
      <c r="C71" s="45">
        <v>140854</v>
      </c>
      <c r="D71" s="44">
        <v>78283</v>
      </c>
      <c r="E71" s="43">
        <v>149982</v>
      </c>
      <c r="F71" s="45">
        <v>1817337</v>
      </c>
      <c r="G71" s="44">
        <f t="shared" si="24"/>
        <v>2307922</v>
      </c>
      <c r="H71" s="45">
        <f t="shared" si="25"/>
        <v>199749</v>
      </c>
      <c r="I71" s="43">
        <f t="shared" si="26"/>
        <v>2108173</v>
      </c>
      <c r="J71" s="45">
        <v>2668</v>
      </c>
      <c r="K71" s="45">
        <v>95164</v>
      </c>
      <c r="L71" s="44">
        <v>594</v>
      </c>
      <c r="M71" s="43">
        <v>54417</v>
      </c>
      <c r="N71" s="45">
        <v>73560</v>
      </c>
      <c r="O71" s="44">
        <f t="shared" si="27"/>
        <v>226403</v>
      </c>
      <c r="P71" s="45">
        <f t="shared" si="28"/>
        <v>3262</v>
      </c>
      <c r="Q71" s="43">
        <f t="shared" si="29"/>
        <v>223141</v>
      </c>
      <c r="R71" s="45">
        <v>462</v>
      </c>
      <c r="S71" s="45">
        <v>24851</v>
      </c>
      <c r="T71" s="44">
        <v>86</v>
      </c>
      <c r="U71" s="43">
        <v>14149</v>
      </c>
      <c r="V71" s="45">
        <v>4859</v>
      </c>
      <c r="W71" s="44">
        <f t="shared" si="30"/>
        <v>44407</v>
      </c>
      <c r="X71" s="45">
        <f t="shared" si="31"/>
        <v>548</v>
      </c>
      <c r="Y71" s="43">
        <f t="shared" si="32"/>
        <v>43859</v>
      </c>
      <c r="Z71" s="45">
        <v>79</v>
      </c>
      <c r="AA71">
        <v>7037</v>
      </c>
      <c r="AB71" s="44">
        <v>13</v>
      </c>
      <c r="AC71" s="62">
        <v>3676</v>
      </c>
      <c r="AD71">
        <v>393</v>
      </c>
      <c r="AE71" s="44">
        <f t="shared" si="33"/>
        <v>11198</v>
      </c>
      <c r="AF71" s="45">
        <f t="shared" si="35"/>
        <v>92</v>
      </c>
      <c r="AG71" s="43">
        <f t="shared" si="34"/>
        <v>11106</v>
      </c>
    </row>
    <row r="72" spans="1:33" x14ac:dyDescent="0.35">
      <c r="A72" s="52" t="s">
        <v>94</v>
      </c>
      <c r="B72" s="44">
        <v>100656</v>
      </c>
      <c r="C72" s="45">
        <v>104537</v>
      </c>
      <c r="D72" s="44">
        <v>56147</v>
      </c>
      <c r="E72" s="43">
        <v>196642</v>
      </c>
      <c r="F72" s="45">
        <v>1850202</v>
      </c>
      <c r="G72" s="44">
        <f t="shared" si="24"/>
        <v>2308184</v>
      </c>
      <c r="H72" s="45">
        <f t="shared" si="25"/>
        <v>156803</v>
      </c>
      <c r="I72" s="43">
        <f t="shared" si="26"/>
        <v>2151381</v>
      </c>
      <c r="J72" s="45">
        <v>2541</v>
      </c>
      <c r="K72" s="45">
        <v>75711</v>
      </c>
      <c r="L72" s="44">
        <v>595</v>
      </c>
      <c r="M72" s="43">
        <v>68141</v>
      </c>
      <c r="N72" s="45">
        <v>77824</v>
      </c>
      <c r="O72" s="44">
        <f t="shared" si="27"/>
        <v>224812</v>
      </c>
      <c r="P72" s="45">
        <f t="shared" si="28"/>
        <v>3136</v>
      </c>
      <c r="Q72" s="43">
        <f t="shared" si="29"/>
        <v>221676</v>
      </c>
      <c r="R72" s="45">
        <v>457</v>
      </c>
      <c r="S72" s="45">
        <v>21137</v>
      </c>
      <c r="T72" s="44">
        <v>89</v>
      </c>
      <c r="U72" s="43">
        <v>17662</v>
      </c>
      <c r="V72" s="45">
        <v>4976</v>
      </c>
      <c r="W72" s="44">
        <f t="shared" si="30"/>
        <v>44321</v>
      </c>
      <c r="X72" s="45">
        <f t="shared" si="31"/>
        <v>546</v>
      </c>
      <c r="Y72" s="43">
        <f t="shared" si="32"/>
        <v>43775</v>
      </c>
      <c r="Z72" s="45">
        <v>95</v>
      </c>
      <c r="AA72">
        <v>5836</v>
      </c>
      <c r="AB72" s="44">
        <v>15</v>
      </c>
      <c r="AC72" s="62">
        <v>4828</v>
      </c>
      <c r="AD72">
        <v>429</v>
      </c>
      <c r="AE72" s="44">
        <f t="shared" si="33"/>
        <v>11203</v>
      </c>
      <c r="AF72" s="45">
        <f t="shared" si="35"/>
        <v>110</v>
      </c>
      <c r="AG72" s="43">
        <f t="shared" si="34"/>
        <v>11093</v>
      </c>
    </row>
    <row r="73" spans="1:33" x14ac:dyDescent="0.35">
      <c r="A73" s="52" t="s">
        <v>95</v>
      </c>
      <c r="B73" s="44">
        <v>232926</v>
      </c>
      <c r="C73" s="45">
        <v>164874</v>
      </c>
      <c r="D73" s="44">
        <v>85190</v>
      </c>
      <c r="E73" s="43">
        <v>207325</v>
      </c>
      <c r="F73" s="45">
        <v>1791751</v>
      </c>
      <c r="G73" s="44">
        <f t="shared" si="24"/>
        <v>2482066</v>
      </c>
      <c r="H73" s="45">
        <f t="shared" si="25"/>
        <v>318116</v>
      </c>
      <c r="I73" s="43">
        <f t="shared" si="26"/>
        <v>2163950</v>
      </c>
      <c r="J73" s="45">
        <v>3429</v>
      </c>
      <c r="K73" s="45">
        <v>88033</v>
      </c>
      <c r="L73" s="44">
        <v>782</v>
      </c>
      <c r="M73" s="43">
        <v>70723</v>
      </c>
      <c r="N73" s="45">
        <v>62638</v>
      </c>
      <c r="O73" s="44">
        <f t="shared" si="27"/>
        <v>225605</v>
      </c>
      <c r="P73" s="45">
        <f t="shared" si="28"/>
        <v>4211</v>
      </c>
      <c r="Q73" s="43">
        <f t="shared" si="29"/>
        <v>221394</v>
      </c>
      <c r="R73" s="45">
        <v>586</v>
      </c>
      <c r="S73" s="45">
        <v>22151</v>
      </c>
      <c r="T73" s="44">
        <v>122</v>
      </c>
      <c r="U73" s="43">
        <v>17554</v>
      </c>
      <c r="V73" s="45">
        <v>3724</v>
      </c>
      <c r="W73" s="44">
        <f t="shared" si="30"/>
        <v>44137</v>
      </c>
      <c r="X73" s="45">
        <f t="shared" si="31"/>
        <v>708</v>
      </c>
      <c r="Y73" s="43">
        <f t="shared" si="32"/>
        <v>43429</v>
      </c>
      <c r="Z73" s="45">
        <v>116</v>
      </c>
      <c r="AA73">
        <v>6090</v>
      </c>
      <c r="AB73" s="44">
        <v>25</v>
      </c>
      <c r="AC73" s="62">
        <v>4762</v>
      </c>
      <c r="AD73">
        <v>238</v>
      </c>
      <c r="AE73" s="44">
        <f t="shared" si="33"/>
        <v>11231</v>
      </c>
      <c r="AF73" s="45">
        <f t="shared" si="35"/>
        <v>141</v>
      </c>
      <c r="AG73" s="43">
        <f t="shared" si="34"/>
        <v>11090</v>
      </c>
    </row>
    <row r="74" spans="1:33" x14ac:dyDescent="0.35">
      <c r="A74" s="52" t="s">
        <v>96</v>
      </c>
      <c r="B74" s="44">
        <v>116865</v>
      </c>
      <c r="C74" s="45">
        <v>145244</v>
      </c>
      <c r="D74" s="44">
        <v>87135</v>
      </c>
      <c r="E74" s="43">
        <v>179982</v>
      </c>
      <c r="F74" s="45">
        <v>1861307</v>
      </c>
      <c r="G74" s="44">
        <f t="shared" si="24"/>
        <v>2390533</v>
      </c>
      <c r="H74" s="45">
        <f t="shared" si="25"/>
        <v>204000</v>
      </c>
      <c r="I74" s="43">
        <f t="shared" si="26"/>
        <v>2186533</v>
      </c>
      <c r="J74" s="45">
        <v>2826</v>
      </c>
      <c r="K74" s="45">
        <v>78264</v>
      </c>
      <c r="L74" s="44">
        <v>670</v>
      </c>
      <c r="M74" s="43">
        <v>64211</v>
      </c>
      <c r="N74" s="45">
        <v>79906</v>
      </c>
      <c r="O74" s="44">
        <f t="shared" si="27"/>
        <v>225877</v>
      </c>
      <c r="P74" s="45">
        <f t="shared" si="28"/>
        <v>3496</v>
      </c>
      <c r="Q74" s="43">
        <f t="shared" si="29"/>
        <v>222381</v>
      </c>
      <c r="R74" s="45">
        <v>415</v>
      </c>
      <c r="S74" s="45">
        <v>19541</v>
      </c>
      <c r="T74" s="44">
        <v>80</v>
      </c>
      <c r="U74" s="43">
        <v>18393</v>
      </c>
      <c r="V74" s="45">
        <v>5447</v>
      </c>
      <c r="W74" s="44">
        <f t="shared" si="30"/>
        <v>43876</v>
      </c>
      <c r="X74" s="45">
        <f t="shared" si="31"/>
        <v>495</v>
      </c>
      <c r="Y74" s="43">
        <f t="shared" si="32"/>
        <v>43381</v>
      </c>
      <c r="Z74" s="45">
        <v>84</v>
      </c>
      <c r="AA74">
        <v>4792</v>
      </c>
      <c r="AB74" s="44">
        <v>17</v>
      </c>
      <c r="AC74" s="62">
        <v>5783</v>
      </c>
      <c r="AD74">
        <v>490</v>
      </c>
      <c r="AE74" s="44">
        <f t="shared" si="33"/>
        <v>11166</v>
      </c>
      <c r="AF74" s="45">
        <f t="shared" si="35"/>
        <v>101</v>
      </c>
      <c r="AG74" s="43">
        <f t="shared" si="34"/>
        <v>11065</v>
      </c>
    </row>
    <row r="75" spans="1:33" x14ac:dyDescent="0.35">
      <c r="A75" s="52" t="s">
        <v>97</v>
      </c>
      <c r="B75" s="44">
        <v>108641</v>
      </c>
      <c r="C75" s="45">
        <v>163371</v>
      </c>
      <c r="D75" s="44">
        <v>80817</v>
      </c>
      <c r="E75" s="43">
        <v>163098</v>
      </c>
      <c r="F75" s="45">
        <v>1880694</v>
      </c>
      <c r="G75" s="44">
        <f t="shared" si="24"/>
        <v>2396621</v>
      </c>
      <c r="H75" s="45">
        <f t="shared" si="25"/>
        <v>189458</v>
      </c>
      <c r="I75" s="43">
        <f t="shared" si="26"/>
        <v>2207163</v>
      </c>
      <c r="J75" s="45">
        <v>2674</v>
      </c>
      <c r="K75" s="45">
        <v>100613</v>
      </c>
      <c r="L75" s="44">
        <v>583</v>
      </c>
      <c r="M75" s="43">
        <v>55326</v>
      </c>
      <c r="N75" s="45">
        <v>71350</v>
      </c>
      <c r="O75" s="44">
        <f t="shared" si="27"/>
        <v>230546</v>
      </c>
      <c r="P75" s="45">
        <f t="shared" si="28"/>
        <v>3257</v>
      </c>
      <c r="Q75" s="43">
        <f t="shared" si="29"/>
        <v>227289</v>
      </c>
      <c r="R75" s="45">
        <v>425</v>
      </c>
      <c r="S75" s="45">
        <v>25756</v>
      </c>
      <c r="T75" s="44">
        <v>69</v>
      </c>
      <c r="U75" s="43">
        <v>14293</v>
      </c>
      <c r="V75" s="45">
        <v>4766</v>
      </c>
      <c r="W75" s="44">
        <f t="shared" si="30"/>
        <v>45309</v>
      </c>
      <c r="X75" s="45">
        <f t="shared" si="31"/>
        <v>494</v>
      </c>
      <c r="Y75" s="43">
        <f t="shared" si="32"/>
        <v>44815</v>
      </c>
      <c r="Z75" s="45">
        <v>73</v>
      </c>
      <c r="AA75">
        <v>7041</v>
      </c>
      <c r="AB75" s="44">
        <v>19</v>
      </c>
      <c r="AC75" s="62">
        <v>3843</v>
      </c>
      <c r="AD75">
        <v>450</v>
      </c>
      <c r="AE75" s="44">
        <f t="shared" si="33"/>
        <v>11426</v>
      </c>
      <c r="AF75" s="45">
        <f t="shared" si="35"/>
        <v>92</v>
      </c>
      <c r="AG75" s="43">
        <f t="shared" si="34"/>
        <v>11334</v>
      </c>
    </row>
    <row r="76" spans="1:33" x14ac:dyDescent="0.35">
      <c r="A76" s="52" t="s">
        <v>98</v>
      </c>
      <c r="B76" s="44">
        <v>229237</v>
      </c>
      <c r="C76" s="45">
        <v>143743</v>
      </c>
      <c r="D76" s="44">
        <v>75267</v>
      </c>
      <c r="E76" s="43">
        <v>258091</v>
      </c>
      <c r="F76" s="45">
        <v>1834580</v>
      </c>
      <c r="G76" s="44">
        <f t="shared" si="24"/>
        <v>2540918</v>
      </c>
      <c r="H76" s="45">
        <f t="shared" si="25"/>
        <v>304504</v>
      </c>
      <c r="I76" s="43">
        <f t="shared" si="26"/>
        <v>2236414</v>
      </c>
      <c r="J76" s="45">
        <v>3202</v>
      </c>
      <c r="K76" s="45">
        <v>84754</v>
      </c>
      <c r="L76" s="44">
        <v>553</v>
      </c>
      <c r="M76" s="43">
        <v>74018</v>
      </c>
      <c r="N76" s="45">
        <v>67531</v>
      </c>
      <c r="O76" s="44">
        <f t="shared" si="27"/>
        <v>230058</v>
      </c>
      <c r="P76" s="45">
        <f t="shared" si="28"/>
        <v>3755</v>
      </c>
      <c r="Q76" s="43">
        <f t="shared" si="29"/>
        <v>226303</v>
      </c>
      <c r="R76" s="45">
        <v>440</v>
      </c>
      <c r="S76" s="45">
        <v>21580</v>
      </c>
      <c r="T76" s="44">
        <v>85</v>
      </c>
      <c r="U76" s="43">
        <v>18781</v>
      </c>
      <c r="V76" s="45">
        <v>4227</v>
      </c>
      <c r="W76" s="44">
        <f t="shared" si="30"/>
        <v>45113</v>
      </c>
      <c r="X76" s="45">
        <f t="shared" si="31"/>
        <v>525</v>
      </c>
      <c r="Y76" s="43">
        <f t="shared" si="32"/>
        <v>44588</v>
      </c>
      <c r="Z76" s="45">
        <v>67</v>
      </c>
      <c r="AA76">
        <v>5610</v>
      </c>
      <c r="AB76" s="44">
        <v>14</v>
      </c>
      <c r="AC76" s="62">
        <v>5405</v>
      </c>
      <c r="AD76">
        <v>249</v>
      </c>
      <c r="AE76" s="44">
        <f t="shared" si="33"/>
        <v>11345</v>
      </c>
      <c r="AF76" s="45">
        <f t="shared" si="35"/>
        <v>81</v>
      </c>
      <c r="AG76" s="43">
        <f t="shared" si="34"/>
        <v>11264</v>
      </c>
    </row>
    <row r="77" spans="1:33" x14ac:dyDescent="0.35">
      <c r="A77" s="52" t="s">
        <v>99</v>
      </c>
      <c r="B77" s="44">
        <v>144761</v>
      </c>
      <c r="C77" s="45">
        <v>140252</v>
      </c>
      <c r="D77" s="44">
        <v>94057</v>
      </c>
      <c r="E77" s="43">
        <v>200425</v>
      </c>
      <c r="F77" s="45">
        <v>1913634</v>
      </c>
      <c r="G77" s="44">
        <f t="shared" si="24"/>
        <v>2493129</v>
      </c>
      <c r="H77" s="45">
        <f t="shared" si="25"/>
        <v>238818</v>
      </c>
      <c r="I77" s="43">
        <f t="shared" si="26"/>
        <v>2254311</v>
      </c>
      <c r="J77" s="45">
        <v>3981</v>
      </c>
      <c r="K77" s="45">
        <v>82427</v>
      </c>
      <c r="L77" s="44">
        <v>677</v>
      </c>
      <c r="M77" s="43">
        <v>70358</v>
      </c>
      <c r="N77" s="45">
        <v>72011</v>
      </c>
      <c r="O77" s="44">
        <f t="shared" si="27"/>
        <v>229454</v>
      </c>
      <c r="P77" s="45">
        <f t="shared" si="28"/>
        <v>4658</v>
      </c>
      <c r="Q77" s="43">
        <f t="shared" si="29"/>
        <v>224796</v>
      </c>
      <c r="R77" s="45">
        <v>525</v>
      </c>
      <c r="S77" s="45">
        <v>21751</v>
      </c>
      <c r="T77" s="44">
        <v>104</v>
      </c>
      <c r="U77" s="43">
        <v>17647</v>
      </c>
      <c r="V77" s="45">
        <v>4805</v>
      </c>
      <c r="W77" s="44">
        <f t="shared" si="30"/>
        <v>44832</v>
      </c>
      <c r="X77" s="45">
        <f t="shared" si="31"/>
        <v>629</v>
      </c>
      <c r="Y77" s="43">
        <f t="shared" si="32"/>
        <v>44203</v>
      </c>
      <c r="Z77" s="45">
        <v>119</v>
      </c>
      <c r="AA77">
        <v>5930</v>
      </c>
      <c r="AB77" s="44">
        <v>14</v>
      </c>
      <c r="AC77" s="62">
        <v>4870</v>
      </c>
      <c r="AD77">
        <v>422</v>
      </c>
      <c r="AE77" s="44">
        <f t="shared" si="33"/>
        <v>11355</v>
      </c>
      <c r="AF77" s="45">
        <f t="shared" si="35"/>
        <v>133</v>
      </c>
      <c r="AG77" s="43">
        <f t="shared" si="34"/>
        <v>11222</v>
      </c>
    </row>
    <row r="78" spans="1:33" x14ac:dyDescent="0.35">
      <c r="A78" s="52" t="s">
        <v>100</v>
      </c>
      <c r="B78" s="44">
        <v>117521</v>
      </c>
      <c r="C78" s="45">
        <v>156431</v>
      </c>
      <c r="D78" s="44">
        <v>102935</v>
      </c>
      <c r="E78" s="43">
        <v>185339</v>
      </c>
      <c r="F78" s="45">
        <v>1927982</v>
      </c>
      <c r="G78" s="44">
        <f t="shared" si="24"/>
        <v>2490208</v>
      </c>
      <c r="H78" s="45">
        <f t="shared" si="25"/>
        <v>220456</v>
      </c>
      <c r="I78" s="43">
        <f t="shared" si="26"/>
        <v>2269752</v>
      </c>
      <c r="J78" s="45">
        <v>3812</v>
      </c>
      <c r="K78" s="45">
        <v>82930</v>
      </c>
      <c r="L78" s="44">
        <v>600</v>
      </c>
      <c r="M78" s="43">
        <v>61087</v>
      </c>
      <c r="N78" s="45">
        <v>83982</v>
      </c>
      <c r="O78" s="44">
        <f t="shared" si="27"/>
        <v>232411</v>
      </c>
      <c r="P78" s="45">
        <f t="shared" si="28"/>
        <v>4412</v>
      </c>
      <c r="Q78" s="43">
        <f t="shared" si="29"/>
        <v>227999</v>
      </c>
      <c r="R78" s="45">
        <v>438</v>
      </c>
      <c r="S78" s="45">
        <v>21293</v>
      </c>
      <c r="T78" s="44">
        <v>85</v>
      </c>
      <c r="U78" s="43">
        <v>17582</v>
      </c>
      <c r="V78" s="45">
        <v>5721</v>
      </c>
      <c r="W78" s="44">
        <f t="shared" si="30"/>
        <v>45119</v>
      </c>
      <c r="X78" s="45">
        <f t="shared" si="31"/>
        <v>523</v>
      </c>
      <c r="Y78" s="43">
        <f t="shared" si="32"/>
        <v>44596</v>
      </c>
      <c r="Z78" s="45">
        <v>109</v>
      </c>
      <c r="AA78">
        <v>5226</v>
      </c>
      <c r="AB78" s="44">
        <v>8</v>
      </c>
      <c r="AC78" s="62">
        <v>5535</v>
      </c>
      <c r="AD78">
        <v>501</v>
      </c>
      <c r="AE78" s="44">
        <f t="shared" si="33"/>
        <v>11379</v>
      </c>
      <c r="AF78" s="45">
        <f t="shared" si="35"/>
        <v>117</v>
      </c>
      <c r="AG78" s="43">
        <f t="shared" si="34"/>
        <v>11262</v>
      </c>
    </row>
    <row r="79" spans="1:33" x14ac:dyDescent="0.35">
      <c r="A79" s="52" t="s">
        <v>101</v>
      </c>
      <c r="B79" s="44">
        <v>90771</v>
      </c>
      <c r="C79" s="45">
        <v>134457</v>
      </c>
      <c r="D79" s="44">
        <v>100686</v>
      </c>
      <c r="E79" s="43">
        <v>189816</v>
      </c>
      <c r="F79" s="45">
        <v>1947482</v>
      </c>
      <c r="G79" s="44">
        <f t="shared" si="24"/>
        <v>2463212</v>
      </c>
      <c r="H79" s="45">
        <f t="shared" si="25"/>
        <v>191457</v>
      </c>
      <c r="I79" s="43">
        <f t="shared" si="26"/>
        <v>2271755</v>
      </c>
      <c r="J79" s="45">
        <v>2515</v>
      </c>
      <c r="K79" s="45">
        <v>90427</v>
      </c>
      <c r="L79" s="44">
        <v>516</v>
      </c>
      <c r="M79" s="43">
        <v>63769</v>
      </c>
      <c r="N79" s="45">
        <v>75917</v>
      </c>
      <c r="O79" s="44">
        <f t="shared" si="27"/>
        <v>233144</v>
      </c>
      <c r="P79" s="45">
        <f t="shared" si="28"/>
        <v>3031</v>
      </c>
      <c r="Q79" s="43">
        <f t="shared" si="29"/>
        <v>230113</v>
      </c>
      <c r="R79" s="45">
        <v>478</v>
      </c>
      <c r="S79" s="45">
        <v>23594</v>
      </c>
      <c r="T79" s="44">
        <v>63</v>
      </c>
      <c r="U79" s="43">
        <v>16538</v>
      </c>
      <c r="V79" s="45">
        <v>5129</v>
      </c>
      <c r="W79" s="44">
        <f t="shared" si="30"/>
        <v>45802</v>
      </c>
      <c r="X79" s="45">
        <f t="shared" si="31"/>
        <v>541</v>
      </c>
      <c r="Y79" s="43">
        <f t="shared" si="32"/>
        <v>45261</v>
      </c>
      <c r="Z79" s="45">
        <v>109</v>
      </c>
      <c r="AA79">
        <v>6341</v>
      </c>
      <c r="AB79" s="44">
        <v>15</v>
      </c>
      <c r="AC79" s="62">
        <v>4635</v>
      </c>
      <c r="AD79">
        <v>504</v>
      </c>
      <c r="AE79" s="44">
        <f t="shared" si="33"/>
        <v>11604</v>
      </c>
      <c r="AF79" s="45">
        <f t="shared" si="35"/>
        <v>124</v>
      </c>
      <c r="AG79" s="43">
        <f t="shared" si="34"/>
        <v>11480</v>
      </c>
    </row>
    <row r="80" spans="1:33" x14ac:dyDescent="0.35">
      <c r="A80" s="52" t="s">
        <v>102</v>
      </c>
      <c r="B80" s="44">
        <v>213650</v>
      </c>
      <c r="C80" s="45">
        <v>145678</v>
      </c>
      <c r="D80" s="44">
        <v>96282</v>
      </c>
      <c r="E80" s="43">
        <v>192400</v>
      </c>
      <c r="F80" s="45">
        <v>1921684</v>
      </c>
      <c r="G80" s="44">
        <f t="shared" si="24"/>
        <v>2569694</v>
      </c>
      <c r="H80" s="45">
        <f t="shared" si="25"/>
        <v>309932</v>
      </c>
      <c r="I80" s="43">
        <f t="shared" si="26"/>
        <v>2259762</v>
      </c>
      <c r="J80" s="45">
        <v>3017</v>
      </c>
      <c r="K80" s="45">
        <v>90669</v>
      </c>
      <c r="L80" s="44">
        <v>586</v>
      </c>
      <c r="M80" s="43">
        <v>69090</v>
      </c>
      <c r="N80" s="45">
        <v>71507</v>
      </c>
      <c r="O80" s="44">
        <f t="shared" si="27"/>
        <v>234869</v>
      </c>
      <c r="P80" s="45">
        <f t="shared" si="28"/>
        <v>3603</v>
      </c>
      <c r="Q80" s="43">
        <f t="shared" si="29"/>
        <v>231266</v>
      </c>
      <c r="R80" s="45">
        <v>431</v>
      </c>
      <c r="S80" s="45">
        <v>24013</v>
      </c>
      <c r="T80" s="44">
        <v>73</v>
      </c>
      <c r="U80" s="43">
        <v>17241</v>
      </c>
      <c r="V80" s="45">
        <v>4470</v>
      </c>
      <c r="W80" s="44">
        <f t="shared" si="30"/>
        <v>46228</v>
      </c>
      <c r="X80" s="45">
        <f t="shared" si="31"/>
        <v>504</v>
      </c>
      <c r="Y80" s="43">
        <f t="shared" si="32"/>
        <v>45724</v>
      </c>
      <c r="Z80" s="45">
        <v>109</v>
      </c>
      <c r="AA80">
        <v>6869</v>
      </c>
      <c r="AB80" s="44">
        <v>8</v>
      </c>
      <c r="AC80" s="62">
        <v>4416</v>
      </c>
      <c r="AD80">
        <v>317</v>
      </c>
      <c r="AE80" s="44">
        <f t="shared" si="33"/>
        <v>11719</v>
      </c>
      <c r="AF80" s="45">
        <f t="shared" si="35"/>
        <v>117</v>
      </c>
      <c r="AG80" s="43">
        <f t="shared" si="34"/>
        <v>11602</v>
      </c>
    </row>
    <row r="81" spans="1:33" x14ac:dyDescent="0.35">
      <c r="A81" s="52" t="s">
        <v>103</v>
      </c>
      <c r="B81" s="44">
        <v>134579</v>
      </c>
      <c r="C81" s="45">
        <v>131869</v>
      </c>
      <c r="D81" s="44">
        <v>105758</v>
      </c>
      <c r="E81" s="43">
        <v>206154</v>
      </c>
      <c r="F81" s="45">
        <v>1923009</v>
      </c>
      <c r="G81" s="44">
        <f t="shared" si="24"/>
        <v>2501369</v>
      </c>
      <c r="H81" s="45">
        <f t="shared" si="25"/>
        <v>240337</v>
      </c>
      <c r="I81" s="43">
        <f t="shared" si="26"/>
        <v>2261032</v>
      </c>
      <c r="J81" s="45">
        <v>3457</v>
      </c>
      <c r="K81" s="45">
        <v>83543</v>
      </c>
      <c r="L81" s="44">
        <v>755</v>
      </c>
      <c r="M81" s="43">
        <v>71737</v>
      </c>
      <c r="N81" s="45">
        <v>73098</v>
      </c>
      <c r="O81" s="44">
        <f t="shared" si="27"/>
        <v>232590</v>
      </c>
      <c r="P81" s="45">
        <f t="shared" si="28"/>
        <v>4212</v>
      </c>
      <c r="Q81" s="43">
        <f t="shared" si="29"/>
        <v>228378</v>
      </c>
      <c r="R81" s="45">
        <v>557</v>
      </c>
      <c r="S81" s="45">
        <v>22240</v>
      </c>
      <c r="T81" s="44">
        <v>117</v>
      </c>
      <c r="U81" s="43">
        <v>18127</v>
      </c>
      <c r="V81" s="45">
        <v>4848</v>
      </c>
      <c r="W81" s="44">
        <f t="shared" si="30"/>
        <v>45889</v>
      </c>
      <c r="X81" s="45">
        <f t="shared" si="31"/>
        <v>674</v>
      </c>
      <c r="Y81" s="43">
        <f t="shared" si="32"/>
        <v>45215</v>
      </c>
      <c r="Z81" s="45">
        <v>125</v>
      </c>
      <c r="AA81">
        <v>6231</v>
      </c>
      <c r="AB81" s="44">
        <v>24</v>
      </c>
      <c r="AC81" s="62">
        <v>4850</v>
      </c>
      <c r="AD81">
        <v>456</v>
      </c>
      <c r="AE81" s="44">
        <f t="shared" si="33"/>
        <v>11686</v>
      </c>
      <c r="AF81" s="45">
        <f t="shared" si="35"/>
        <v>149</v>
      </c>
      <c r="AG81" s="43">
        <f t="shared" si="34"/>
        <v>11537</v>
      </c>
    </row>
    <row r="82" spans="1:33" x14ac:dyDescent="0.35">
      <c r="A82" s="52" t="s">
        <v>104</v>
      </c>
      <c r="B82" s="44">
        <v>132401</v>
      </c>
      <c r="C82" s="45">
        <v>155783</v>
      </c>
      <c r="D82" s="44">
        <v>99450</v>
      </c>
      <c r="E82" s="43">
        <v>187346</v>
      </c>
      <c r="F82" s="45">
        <v>1920873</v>
      </c>
      <c r="G82" s="44">
        <f t="shared" si="24"/>
        <v>2495853</v>
      </c>
      <c r="H82" s="45">
        <f t="shared" si="25"/>
        <v>231851</v>
      </c>
      <c r="I82" s="43">
        <f t="shared" si="26"/>
        <v>2264002</v>
      </c>
      <c r="J82" s="45">
        <v>3378</v>
      </c>
      <c r="K82" s="45">
        <v>88768</v>
      </c>
      <c r="L82" s="44">
        <v>611</v>
      </c>
      <c r="M82" s="43">
        <v>64691</v>
      </c>
      <c r="N82" s="45">
        <v>76592</v>
      </c>
      <c r="O82" s="44">
        <f t="shared" si="27"/>
        <v>234040</v>
      </c>
      <c r="P82" s="45">
        <f t="shared" si="28"/>
        <v>3989</v>
      </c>
      <c r="Q82" s="43">
        <f t="shared" si="29"/>
        <v>230051</v>
      </c>
      <c r="R82" s="45">
        <v>432</v>
      </c>
      <c r="S82" s="45">
        <v>22803</v>
      </c>
      <c r="T82" s="44">
        <v>90</v>
      </c>
      <c r="U82" s="43">
        <v>17401</v>
      </c>
      <c r="V82" s="45">
        <v>5166</v>
      </c>
      <c r="W82" s="44">
        <f t="shared" si="30"/>
        <v>45892</v>
      </c>
      <c r="X82" s="45">
        <f t="shared" si="31"/>
        <v>522</v>
      </c>
      <c r="Y82" s="43">
        <f t="shared" si="32"/>
        <v>45370</v>
      </c>
      <c r="Z82" s="45">
        <v>112</v>
      </c>
      <c r="AA82">
        <v>5805</v>
      </c>
      <c r="AB82" s="44">
        <v>18</v>
      </c>
      <c r="AC82" s="62">
        <v>5270</v>
      </c>
      <c r="AD82">
        <v>501</v>
      </c>
      <c r="AE82" s="44">
        <f t="shared" si="33"/>
        <v>11706</v>
      </c>
      <c r="AF82" s="45">
        <f t="shared" si="35"/>
        <v>130</v>
      </c>
      <c r="AG82" s="43">
        <f t="shared" si="34"/>
        <v>11576</v>
      </c>
    </row>
    <row r="83" spans="1:33" x14ac:dyDescent="0.35">
      <c r="A83" s="52" t="s">
        <v>105</v>
      </c>
      <c r="B83" s="44">
        <v>109772</v>
      </c>
      <c r="C83" s="45">
        <v>117451</v>
      </c>
      <c r="D83" s="44">
        <v>88530</v>
      </c>
      <c r="E83" s="43">
        <v>165051</v>
      </c>
      <c r="F83" s="45">
        <v>2002994</v>
      </c>
      <c r="G83" s="44">
        <f t="shared" si="24"/>
        <v>2483798</v>
      </c>
      <c r="H83" s="45">
        <f t="shared" si="25"/>
        <v>198302</v>
      </c>
      <c r="I83" s="43">
        <f t="shared" si="26"/>
        <v>2285496</v>
      </c>
      <c r="J83" s="45">
        <v>2899</v>
      </c>
      <c r="K83" s="45">
        <v>84707</v>
      </c>
      <c r="L83" s="44">
        <v>521</v>
      </c>
      <c r="M83" s="43">
        <v>63332</v>
      </c>
      <c r="N83" s="45">
        <v>83515</v>
      </c>
      <c r="O83" s="44">
        <f t="shared" si="27"/>
        <v>234974</v>
      </c>
      <c r="P83" s="45">
        <f t="shared" si="28"/>
        <v>3420</v>
      </c>
      <c r="Q83" s="43">
        <f t="shared" si="29"/>
        <v>231554</v>
      </c>
      <c r="R83" s="45">
        <v>413</v>
      </c>
      <c r="S83" s="45">
        <v>23164</v>
      </c>
      <c r="T83" s="44">
        <v>66</v>
      </c>
      <c r="U83" s="43">
        <v>17423</v>
      </c>
      <c r="V83" s="45">
        <v>5508</v>
      </c>
      <c r="W83" s="44">
        <f t="shared" si="30"/>
        <v>46574</v>
      </c>
      <c r="X83" s="45">
        <f t="shared" si="31"/>
        <v>479</v>
      </c>
      <c r="Y83" s="43">
        <f t="shared" si="32"/>
        <v>46095</v>
      </c>
      <c r="Z83" s="45">
        <v>101</v>
      </c>
      <c r="AA83">
        <v>6045</v>
      </c>
      <c r="AB83" s="44">
        <v>10</v>
      </c>
      <c r="AC83" s="62">
        <v>5134</v>
      </c>
      <c r="AD83">
        <v>554</v>
      </c>
      <c r="AE83" s="44">
        <f t="shared" si="33"/>
        <v>11844</v>
      </c>
      <c r="AF83" s="45">
        <f t="shared" si="35"/>
        <v>111</v>
      </c>
      <c r="AG83" s="43">
        <f t="shared" si="34"/>
        <v>11733</v>
      </c>
    </row>
    <row r="84" spans="1:33" x14ac:dyDescent="0.35">
      <c r="A84" s="52" t="s">
        <v>106</v>
      </c>
      <c r="B84" s="44">
        <v>199209</v>
      </c>
      <c r="C84" s="45">
        <v>148838</v>
      </c>
      <c r="D84" s="44">
        <v>76758</v>
      </c>
      <c r="E84" s="43">
        <v>202006</v>
      </c>
      <c r="F84" s="45">
        <v>1961568</v>
      </c>
      <c r="G84" s="44">
        <f t="shared" si="24"/>
        <v>2588379</v>
      </c>
      <c r="H84" s="45">
        <f t="shared" si="25"/>
        <v>275967</v>
      </c>
      <c r="I84" s="43">
        <f t="shared" si="26"/>
        <v>2312412</v>
      </c>
      <c r="J84" s="45">
        <v>2487</v>
      </c>
      <c r="K84" s="45">
        <v>91070</v>
      </c>
      <c r="L84" s="44">
        <v>949</v>
      </c>
      <c r="M84" s="43">
        <v>71044</v>
      </c>
      <c r="N84" s="45">
        <v>71628</v>
      </c>
      <c r="O84" s="44">
        <f t="shared" si="27"/>
        <v>237178</v>
      </c>
      <c r="P84" s="45">
        <f t="shared" si="28"/>
        <v>3436</v>
      </c>
      <c r="Q84" s="43">
        <f t="shared" si="29"/>
        <v>233742</v>
      </c>
      <c r="R84" s="45">
        <v>389</v>
      </c>
      <c r="S84" s="45">
        <v>24069</v>
      </c>
      <c r="T84" s="44">
        <v>50</v>
      </c>
      <c r="U84" s="43">
        <v>17952</v>
      </c>
      <c r="V84" s="45">
        <v>4486</v>
      </c>
      <c r="W84" s="44">
        <f t="shared" si="30"/>
        <v>46946</v>
      </c>
      <c r="X84" s="45">
        <f t="shared" si="31"/>
        <v>439</v>
      </c>
      <c r="Y84" s="43">
        <f t="shared" si="32"/>
        <v>46507</v>
      </c>
      <c r="Z84" s="45">
        <v>101</v>
      </c>
      <c r="AA84">
        <v>6733</v>
      </c>
      <c r="AB84" s="44">
        <v>32</v>
      </c>
      <c r="AC84" s="62">
        <v>4785</v>
      </c>
      <c r="AD84">
        <v>298</v>
      </c>
      <c r="AE84" s="44">
        <f t="shared" si="33"/>
        <v>11949</v>
      </c>
      <c r="AF84" s="45">
        <f t="shared" si="35"/>
        <v>133</v>
      </c>
      <c r="AG84" s="43">
        <f t="shared" si="34"/>
        <v>11816</v>
      </c>
    </row>
    <row r="85" spans="1:33" x14ac:dyDescent="0.35">
      <c r="A85" s="52" t="s">
        <v>107</v>
      </c>
      <c r="B85" s="44">
        <v>143717</v>
      </c>
      <c r="C85" s="45">
        <v>130685</v>
      </c>
      <c r="D85" s="44">
        <v>106852</v>
      </c>
      <c r="E85" s="43">
        <v>202483</v>
      </c>
      <c r="F85" s="45">
        <v>1963448</v>
      </c>
      <c r="G85" s="44">
        <f t="shared" si="24"/>
        <v>2547185</v>
      </c>
      <c r="H85" s="45">
        <f t="shared" si="25"/>
        <v>250569</v>
      </c>
      <c r="I85" s="43">
        <f t="shared" si="26"/>
        <v>2296616</v>
      </c>
      <c r="J85" s="45">
        <v>3542</v>
      </c>
      <c r="K85" s="45">
        <v>84835</v>
      </c>
      <c r="L85" s="44">
        <v>679</v>
      </c>
      <c r="M85" s="43">
        <v>71297</v>
      </c>
      <c r="N85" s="45">
        <v>74712</v>
      </c>
      <c r="O85" s="44">
        <f t="shared" si="27"/>
        <v>235065</v>
      </c>
      <c r="P85" s="45">
        <f t="shared" si="28"/>
        <v>4221</v>
      </c>
      <c r="Q85" s="43">
        <f t="shared" si="29"/>
        <v>230844</v>
      </c>
      <c r="R85" s="45">
        <v>520</v>
      </c>
      <c r="S85" s="45">
        <v>22922</v>
      </c>
      <c r="T85" s="44">
        <v>105</v>
      </c>
      <c r="U85" s="43">
        <v>18083</v>
      </c>
      <c r="V85" s="45">
        <v>4840</v>
      </c>
      <c r="W85" s="44">
        <f t="shared" si="30"/>
        <v>46470</v>
      </c>
      <c r="X85" s="45">
        <f t="shared" si="31"/>
        <v>625</v>
      </c>
      <c r="Y85" s="43">
        <f t="shared" si="32"/>
        <v>45845</v>
      </c>
      <c r="Z85" s="45">
        <v>136</v>
      </c>
      <c r="AA85">
        <v>6814</v>
      </c>
      <c r="AB85" s="44">
        <v>16</v>
      </c>
      <c r="AC85" s="62">
        <v>4518</v>
      </c>
      <c r="AD85">
        <v>456</v>
      </c>
      <c r="AE85" s="44">
        <f t="shared" si="33"/>
        <v>11940</v>
      </c>
      <c r="AF85" s="45">
        <f t="shared" si="35"/>
        <v>152</v>
      </c>
      <c r="AG85" s="43">
        <f t="shared" si="34"/>
        <v>11788</v>
      </c>
    </row>
    <row r="86" spans="1:33" x14ac:dyDescent="0.35">
      <c r="A86" s="52" t="s">
        <v>108</v>
      </c>
      <c r="B86" s="44">
        <v>120059</v>
      </c>
      <c r="C86" s="45">
        <v>143393</v>
      </c>
      <c r="D86" s="44">
        <v>107298</v>
      </c>
      <c r="E86" s="43">
        <v>210359</v>
      </c>
      <c r="F86" s="45">
        <v>1943458</v>
      </c>
      <c r="G86" s="44">
        <f t="shared" si="24"/>
        <v>2524567</v>
      </c>
      <c r="H86" s="45">
        <f t="shared" si="25"/>
        <v>227357</v>
      </c>
      <c r="I86" s="43">
        <f t="shared" si="26"/>
        <v>2297210</v>
      </c>
      <c r="J86" s="45">
        <v>3182</v>
      </c>
      <c r="K86" s="45">
        <v>86096</v>
      </c>
      <c r="L86" s="44">
        <v>697</v>
      </c>
      <c r="M86" s="43">
        <v>66022</v>
      </c>
      <c r="N86" s="45">
        <v>79669</v>
      </c>
      <c r="O86" s="44">
        <f t="shared" si="27"/>
        <v>235666</v>
      </c>
      <c r="P86" s="45">
        <f t="shared" si="28"/>
        <v>3879</v>
      </c>
      <c r="Q86" s="43">
        <f t="shared" si="29"/>
        <v>231787</v>
      </c>
      <c r="R86" s="45">
        <v>429</v>
      </c>
      <c r="S86" s="45">
        <v>22363</v>
      </c>
      <c r="T86" s="44">
        <v>76</v>
      </c>
      <c r="U86" s="43">
        <v>18225</v>
      </c>
      <c r="V86" s="45">
        <v>5426</v>
      </c>
      <c r="W86" s="44">
        <f t="shared" si="30"/>
        <v>46519</v>
      </c>
      <c r="X86" s="45">
        <f t="shared" si="31"/>
        <v>505</v>
      </c>
      <c r="Y86" s="43">
        <f t="shared" si="32"/>
        <v>46014</v>
      </c>
      <c r="Z86" s="45">
        <v>83</v>
      </c>
      <c r="AA86">
        <v>5781</v>
      </c>
      <c r="AB86" s="44">
        <v>11</v>
      </c>
      <c r="AC86" s="62">
        <v>5533</v>
      </c>
      <c r="AD86">
        <v>521</v>
      </c>
      <c r="AE86" s="44">
        <f t="shared" si="33"/>
        <v>11929</v>
      </c>
      <c r="AF86" s="45">
        <f t="shared" si="35"/>
        <v>94</v>
      </c>
      <c r="AG86" s="43">
        <f t="shared" si="34"/>
        <v>11835</v>
      </c>
    </row>
    <row r="87" spans="1:33" x14ac:dyDescent="0.35">
      <c r="A87" s="52" t="s">
        <v>109</v>
      </c>
      <c r="B87" s="44">
        <v>105441</v>
      </c>
      <c r="C87" s="45">
        <v>124272</v>
      </c>
      <c r="D87" s="44">
        <v>88977</v>
      </c>
      <c r="E87" s="43">
        <v>198712</v>
      </c>
      <c r="F87" s="45">
        <v>1998681</v>
      </c>
      <c r="G87" s="44">
        <f t="shared" si="24"/>
        <v>2516083</v>
      </c>
      <c r="H87" s="45">
        <f t="shared" si="25"/>
        <v>194418</v>
      </c>
      <c r="I87" s="43">
        <f t="shared" si="26"/>
        <v>2321665</v>
      </c>
      <c r="J87" s="45">
        <v>2682</v>
      </c>
      <c r="K87" s="45">
        <v>87015</v>
      </c>
      <c r="L87" s="44">
        <v>567</v>
      </c>
      <c r="M87" s="43">
        <v>63915</v>
      </c>
      <c r="N87" s="45">
        <v>82037</v>
      </c>
      <c r="O87" s="44">
        <f t="shared" si="27"/>
        <v>236216</v>
      </c>
      <c r="P87" s="45">
        <f t="shared" si="28"/>
        <v>3249</v>
      </c>
      <c r="Q87" s="43">
        <f t="shared" si="29"/>
        <v>232967</v>
      </c>
      <c r="R87" s="45">
        <v>416</v>
      </c>
      <c r="S87" s="45">
        <v>22952</v>
      </c>
      <c r="T87" s="44">
        <v>78</v>
      </c>
      <c r="U87" s="43">
        <v>18076</v>
      </c>
      <c r="V87" s="45">
        <v>5517</v>
      </c>
      <c r="W87" s="44">
        <f t="shared" si="30"/>
        <v>47039</v>
      </c>
      <c r="X87" s="45">
        <f t="shared" si="31"/>
        <v>494</v>
      </c>
      <c r="Y87" s="43">
        <f t="shared" si="32"/>
        <v>46545</v>
      </c>
      <c r="Z87" s="45">
        <v>88</v>
      </c>
      <c r="AA87">
        <v>6230</v>
      </c>
      <c r="AB87" s="44">
        <v>16</v>
      </c>
      <c r="AC87" s="62">
        <v>5169</v>
      </c>
      <c r="AD87">
        <v>523</v>
      </c>
      <c r="AE87" s="44">
        <f t="shared" si="33"/>
        <v>12026</v>
      </c>
      <c r="AF87" s="45">
        <f t="shared" si="35"/>
        <v>104</v>
      </c>
      <c r="AG87" s="43">
        <f t="shared" si="34"/>
        <v>11922</v>
      </c>
    </row>
    <row r="88" spans="1:33" x14ac:dyDescent="0.35">
      <c r="A88" s="50" t="s">
        <v>110</v>
      </c>
      <c r="B88" s="40">
        <v>238604</v>
      </c>
      <c r="C88" s="41">
        <v>145217</v>
      </c>
      <c r="D88" s="40">
        <v>81763</v>
      </c>
      <c r="E88" s="39">
        <v>192757</v>
      </c>
      <c r="F88" s="41">
        <v>2002247</v>
      </c>
      <c r="G88" s="40">
        <f t="shared" si="24"/>
        <v>2660588</v>
      </c>
      <c r="H88" s="41">
        <f t="shared" si="25"/>
        <v>320367</v>
      </c>
      <c r="I88" s="39">
        <f t="shared" si="26"/>
        <v>2340221</v>
      </c>
      <c r="J88" s="41">
        <v>2786</v>
      </c>
      <c r="K88" s="41">
        <v>89651</v>
      </c>
      <c r="L88" s="40">
        <v>570</v>
      </c>
      <c r="M88" s="39">
        <v>69583</v>
      </c>
      <c r="N88" s="41">
        <v>75367</v>
      </c>
      <c r="O88" s="40">
        <f t="shared" si="27"/>
        <v>237957</v>
      </c>
      <c r="P88" s="41">
        <f t="shared" si="28"/>
        <v>3356</v>
      </c>
      <c r="Q88" s="39">
        <f t="shared" si="29"/>
        <v>234601</v>
      </c>
      <c r="R88" s="41">
        <v>362</v>
      </c>
      <c r="S88" s="41">
        <v>24437</v>
      </c>
      <c r="T88" s="40">
        <v>58</v>
      </c>
      <c r="U88" s="39">
        <v>17688</v>
      </c>
      <c r="V88" s="41">
        <v>4762</v>
      </c>
      <c r="W88" s="40">
        <f t="shared" si="30"/>
        <v>47307</v>
      </c>
      <c r="X88" s="41">
        <f t="shared" si="31"/>
        <v>420</v>
      </c>
      <c r="Y88" s="39">
        <f t="shared" si="32"/>
        <v>46887</v>
      </c>
      <c r="Z88" s="41">
        <v>89</v>
      </c>
      <c r="AA88" s="60">
        <v>7230</v>
      </c>
      <c r="AB88" s="40">
        <v>13</v>
      </c>
      <c r="AC88" s="61">
        <v>4545</v>
      </c>
      <c r="AD88" s="60">
        <v>276</v>
      </c>
      <c r="AE88" s="40">
        <f t="shared" si="33"/>
        <v>12153</v>
      </c>
      <c r="AF88" s="41">
        <f t="shared" si="35"/>
        <v>102</v>
      </c>
      <c r="AG88" s="39">
        <f t="shared" si="34"/>
        <v>12051</v>
      </c>
    </row>
  </sheetData>
  <mergeCells count="16">
    <mergeCell ref="AE3:AG3"/>
    <mergeCell ref="B2:I2"/>
    <mergeCell ref="J2:Q2"/>
    <mergeCell ref="R2:Y2"/>
    <mergeCell ref="Z2:AG2"/>
    <mergeCell ref="O3:Q3"/>
    <mergeCell ref="R3:S3"/>
    <mergeCell ref="T3:U3"/>
    <mergeCell ref="W3:Y3"/>
    <mergeCell ref="Z3:AA3"/>
    <mergeCell ref="AB3:AC3"/>
    <mergeCell ref="B3:C3"/>
    <mergeCell ref="D3:E3"/>
    <mergeCell ref="J3:K3"/>
    <mergeCell ref="L3:M3"/>
    <mergeCell ref="G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0B507-5EB5-4A32-BECD-994A1D6A0D42}">
  <dimension ref="A1:BA88"/>
  <sheetViews>
    <sheetView tabSelected="1" zoomScale="85" zoomScaleNormal="85" workbookViewId="0">
      <selection activeCell="N104" sqref="N104"/>
    </sheetView>
  </sheetViews>
  <sheetFormatPr defaultRowHeight="14.5" x14ac:dyDescent="0.35"/>
  <cols>
    <col min="4" max="4" width="11" customWidth="1"/>
    <col min="5" max="5" width="11.453125" customWidth="1"/>
    <col min="7" max="7" width="11" customWidth="1"/>
    <col min="14" max="14" width="11" customWidth="1"/>
    <col min="15" max="15" width="11.453125" customWidth="1"/>
    <col min="17" max="17" width="11" customWidth="1"/>
    <col min="24" max="24" width="11" customWidth="1"/>
    <col min="25" max="25" width="11.453125" customWidth="1"/>
    <col min="27" max="27" width="11" customWidth="1"/>
    <col min="34" max="34" width="11" customWidth="1"/>
    <col min="35" max="35" width="11.453125" customWidth="1"/>
    <col min="37" max="37" width="11" customWidth="1"/>
    <col min="44" max="44" width="11" customWidth="1"/>
    <col min="45" max="45" width="11.453125" customWidth="1"/>
    <col min="47" max="47" width="11" customWidth="1"/>
  </cols>
  <sheetData>
    <row r="1" spans="1:53" x14ac:dyDescent="0.35">
      <c r="A1" s="25" t="s">
        <v>166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row>
    <row r="2" spans="1:53" x14ac:dyDescent="0.35">
      <c r="A2" s="59" t="s">
        <v>132</v>
      </c>
      <c r="B2" s="86" t="s">
        <v>131</v>
      </c>
      <c r="C2" s="87"/>
      <c r="D2" s="87"/>
      <c r="E2" s="87"/>
      <c r="F2" s="87"/>
      <c r="G2" s="87"/>
      <c r="H2" s="87"/>
      <c r="I2" s="87"/>
      <c r="J2" s="87"/>
      <c r="K2" s="87"/>
      <c r="L2" s="87"/>
      <c r="M2" s="88"/>
      <c r="N2" s="87"/>
      <c r="O2" s="87"/>
      <c r="P2" s="87"/>
      <c r="Q2" s="87"/>
      <c r="R2" s="87"/>
      <c r="S2" s="87"/>
      <c r="T2" s="87"/>
      <c r="U2" s="87"/>
      <c r="V2" s="87"/>
      <c r="W2" s="88"/>
      <c r="X2" s="87"/>
      <c r="Y2" s="87"/>
      <c r="Z2" s="87"/>
      <c r="AA2" s="87"/>
      <c r="AB2" s="87"/>
      <c r="AC2" s="87"/>
      <c r="AD2" s="87"/>
      <c r="AE2" s="87"/>
      <c r="AF2" s="87"/>
      <c r="AG2" s="88"/>
      <c r="AH2" s="87"/>
      <c r="AI2" s="87"/>
      <c r="AJ2" s="87"/>
      <c r="AK2" s="87"/>
      <c r="AL2" s="87"/>
      <c r="AM2" s="87"/>
      <c r="AN2" s="87"/>
      <c r="AO2" s="87"/>
      <c r="AP2" s="87"/>
      <c r="AQ2" s="88"/>
      <c r="AR2" s="87"/>
      <c r="AS2" s="87"/>
      <c r="AT2" s="87"/>
      <c r="AU2" s="87"/>
      <c r="AV2" s="87"/>
      <c r="AW2" s="87"/>
      <c r="AX2" s="87"/>
      <c r="AY2" s="87"/>
      <c r="AZ2" s="87"/>
      <c r="BA2" s="88"/>
    </row>
    <row r="3" spans="1:53" x14ac:dyDescent="0.35">
      <c r="A3" s="59"/>
      <c r="B3" s="87" t="s">
        <v>15</v>
      </c>
      <c r="C3" s="87"/>
      <c r="D3" s="88"/>
      <c r="E3" s="86" t="s">
        <v>16</v>
      </c>
      <c r="F3" s="87"/>
      <c r="G3" s="88"/>
      <c r="H3" s="86" t="s">
        <v>17</v>
      </c>
      <c r="I3" s="87"/>
      <c r="J3" s="88"/>
      <c r="K3" s="86" t="s">
        <v>18</v>
      </c>
      <c r="L3" s="87"/>
      <c r="M3" s="88"/>
      <c r="N3" s="66"/>
      <c r="O3" s="86" t="s">
        <v>16</v>
      </c>
      <c r="P3" s="87"/>
      <c r="Q3" s="88"/>
      <c r="R3" s="86" t="s">
        <v>17</v>
      </c>
      <c r="S3" s="87"/>
      <c r="T3" s="88"/>
      <c r="U3" s="86" t="s">
        <v>18</v>
      </c>
      <c r="V3" s="87"/>
      <c r="W3" s="88"/>
      <c r="X3" s="66"/>
      <c r="Y3" s="86" t="s">
        <v>16</v>
      </c>
      <c r="Z3" s="87"/>
      <c r="AA3" s="88"/>
      <c r="AB3" s="86" t="s">
        <v>17</v>
      </c>
      <c r="AC3" s="87"/>
      <c r="AD3" s="88"/>
      <c r="AE3" s="86" t="s">
        <v>18</v>
      </c>
      <c r="AF3" s="87"/>
      <c r="AG3" s="88"/>
      <c r="AH3" s="66"/>
      <c r="AI3" s="86" t="s">
        <v>16</v>
      </c>
      <c r="AJ3" s="87"/>
      <c r="AK3" s="88"/>
      <c r="AL3" s="86" t="s">
        <v>17</v>
      </c>
      <c r="AM3" s="87"/>
      <c r="AN3" s="88"/>
      <c r="AO3" s="86" t="s">
        <v>18</v>
      </c>
      <c r="AP3" s="87"/>
      <c r="AQ3" s="88"/>
      <c r="AR3" s="66"/>
      <c r="AS3" s="86" t="s">
        <v>16</v>
      </c>
      <c r="AT3" s="87"/>
      <c r="AU3" s="88"/>
      <c r="AV3" s="86" t="s">
        <v>17</v>
      </c>
      <c r="AW3" s="87"/>
      <c r="AX3" s="88"/>
      <c r="AY3" s="86" t="s">
        <v>18</v>
      </c>
      <c r="AZ3" s="87"/>
      <c r="BA3" s="88"/>
    </row>
    <row r="4" spans="1:53" ht="29" x14ac:dyDescent="0.35">
      <c r="A4" s="58"/>
      <c r="B4" s="63" t="s">
        <v>19</v>
      </c>
      <c r="C4" s="54" t="s">
        <v>20</v>
      </c>
      <c r="D4" s="56" t="s">
        <v>21</v>
      </c>
      <c r="E4" s="63" t="s">
        <v>22</v>
      </c>
      <c r="F4" s="54" t="s">
        <v>23</v>
      </c>
      <c r="G4" s="56" t="s">
        <v>21</v>
      </c>
      <c r="H4" s="63" t="s">
        <v>24</v>
      </c>
      <c r="I4" s="54" t="s">
        <v>25</v>
      </c>
      <c r="J4" s="56" t="s">
        <v>26</v>
      </c>
      <c r="K4" s="63" t="s">
        <v>176</v>
      </c>
      <c r="L4" s="54" t="s">
        <v>25</v>
      </c>
      <c r="M4" s="56" t="s">
        <v>26</v>
      </c>
      <c r="N4" s="56" t="s">
        <v>21</v>
      </c>
      <c r="O4" s="63" t="s">
        <v>22</v>
      </c>
      <c r="P4" s="54" t="s">
        <v>23</v>
      </c>
      <c r="Q4" s="56" t="s">
        <v>21</v>
      </c>
      <c r="R4" s="63" t="s">
        <v>24</v>
      </c>
      <c r="S4" s="54" t="s">
        <v>25</v>
      </c>
      <c r="T4" s="56" t="s">
        <v>26</v>
      </c>
      <c r="U4" s="63" t="s">
        <v>176</v>
      </c>
      <c r="V4" s="54" t="s">
        <v>25</v>
      </c>
      <c r="W4" s="56" t="s">
        <v>26</v>
      </c>
      <c r="X4" s="56" t="s">
        <v>21</v>
      </c>
      <c r="Y4" s="63" t="s">
        <v>22</v>
      </c>
      <c r="Z4" s="54" t="s">
        <v>23</v>
      </c>
      <c r="AA4" s="56" t="s">
        <v>21</v>
      </c>
      <c r="AB4" s="63" t="s">
        <v>24</v>
      </c>
      <c r="AC4" s="54" t="s">
        <v>25</v>
      </c>
      <c r="AD4" s="56" t="s">
        <v>26</v>
      </c>
      <c r="AE4" s="63" t="s">
        <v>176</v>
      </c>
      <c r="AF4" s="54" t="s">
        <v>25</v>
      </c>
      <c r="AG4" s="56" t="s">
        <v>26</v>
      </c>
      <c r="AH4" s="56" t="s">
        <v>21</v>
      </c>
      <c r="AI4" s="63" t="s">
        <v>22</v>
      </c>
      <c r="AJ4" s="54" t="s">
        <v>23</v>
      </c>
      <c r="AK4" s="56" t="s">
        <v>21</v>
      </c>
      <c r="AL4" s="63" t="s">
        <v>24</v>
      </c>
      <c r="AM4" s="54" t="s">
        <v>25</v>
      </c>
      <c r="AN4" s="56" t="s">
        <v>26</v>
      </c>
      <c r="AO4" s="63" t="s">
        <v>176</v>
      </c>
      <c r="AP4" s="54" t="s">
        <v>25</v>
      </c>
      <c r="AQ4" s="56" t="s">
        <v>26</v>
      </c>
      <c r="AR4" s="56" t="s">
        <v>21</v>
      </c>
      <c r="AS4" s="63" t="s">
        <v>22</v>
      </c>
      <c r="AT4" s="54" t="s">
        <v>23</v>
      </c>
      <c r="AU4" s="56" t="s">
        <v>21</v>
      </c>
      <c r="AV4" s="63" t="s">
        <v>24</v>
      </c>
      <c r="AW4" s="54" t="s">
        <v>25</v>
      </c>
      <c r="AX4" s="56" t="s">
        <v>26</v>
      </c>
      <c r="AY4" s="63" t="s">
        <v>176</v>
      </c>
      <c r="AZ4" s="54" t="s">
        <v>25</v>
      </c>
      <c r="BA4" s="56" t="s">
        <v>26</v>
      </c>
    </row>
    <row r="5" spans="1:53" x14ac:dyDescent="0.35">
      <c r="A5" s="65" t="s">
        <v>27</v>
      </c>
      <c r="B5" s="33">
        <f t="shared" ref="B5:B36" si="0">C5+D5</f>
        <v>4.0001038245599781E-3</v>
      </c>
      <c r="C5" s="34"/>
      <c r="D5" s="35">
        <v>4.0001038245599781E-3</v>
      </c>
      <c r="E5" s="33">
        <f t="shared" ref="E5:E36" si="1">F5+G5</f>
        <v>3.380246481359398E-3</v>
      </c>
      <c r="F5" s="34"/>
      <c r="G5" s="35">
        <v>3.380246481359398E-3</v>
      </c>
      <c r="H5" s="33">
        <f>B5-E5</f>
        <v>6.1985734320058007E-4</v>
      </c>
      <c r="I5" s="34"/>
      <c r="J5" s="35">
        <f t="shared" ref="J5:J36" si="2">D5-G5</f>
        <v>6.1985734320058007E-4</v>
      </c>
      <c r="K5" s="33">
        <f t="shared" ref="K5:K36" si="3">B5+E5</f>
        <v>7.3803503059193757E-3</v>
      </c>
      <c r="L5" s="34"/>
      <c r="M5" s="35">
        <f t="shared" ref="M5:M36" si="4">D5+G5</f>
        <v>7.3803503059193757E-3</v>
      </c>
      <c r="N5" s="35">
        <v>5.0313968868391078E-3</v>
      </c>
      <c r="O5" s="33">
        <f t="shared" ref="O5:O36" si="5">P5+Q5</f>
        <v>4.3000671924124014E-3</v>
      </c>
      <c r="P5" s="34">
        <v>8.5361710398385044E-6</v>
      </c>
      <c r="Q5" s="35">
        <v>4.2915310213725629E-3</v>
      </c>
      <c r="R5" s="33">
        <f>O5</f>
        <v>4.3000671924124014E-3</v>
      </c>
      <c r="S5" s="34">
        <f>P5</f>
        <v>8.5361710398385044E-6</v>
      </c>
      <c r="T5" s="35">
        <f t="shared" ref="T5:T36" si="6">N5-Q5</f>
        <v>7.3986586546654493E-4</v>
      </c>
      <c r="U5" s="33">
        <f>O5</f>
        <v>4.3000671924124014E-3</v>
      </c>
      <c r="V5" s="34">
        <f>P5</f>
        <v>8.5361710398385044E-6</v>
      </c>
      <c r="W5" s="35">
        <f t="shared" ref="W5:W36" si="7">N5+Q5</f>
        <v>9.3229279082116707E-3</v>
      </c>
      <c r="X5" s="35">
        <v>9.1123046472151147E-3</v>
      </c>
      <c r="Y5" s="33">
        <f t="shared" ref="Y5:Y36" si="8">Z5+AA5</f>
        <v>1.026913781811817E-2</v>
      </c>
      <c r="Z5" s="34">
        <v>1.5063526810365335E-3</v>
      </c>
      <c r="AA5" s="35">
        <v>8.7627851370816363E-3</v>
      </c>
      <c r="AB5" s="33">
        <f>Y5</f>
        <v>1.026913781811817E-2</v>
      </c>
      <c r="AC5" s="34">
        <f>Z5</f>
        <v>1.5063526810365335E-3</v>
      </c>
      <c r="AD5" s="35">
        <f t="shared" ref="AD5:AD36" si="9">X5-AA5</f>
        <v>3.4951951013347839E-4</v>
      </c>
      <c r="AE5" s="33">
        <f>Y5</f>
        <v>1.026913781811817E-2</v>
      </c>
      <c r="AF5" s="34">
        <f>Z5</f>
        <v>1.5063526810365335E-3</v>
      </c>
      <c r="AG5" s="35">
        <f t="shared" ref="AG5:AG36" si="10">X5+AA5</f>
        <v>1.7875089784296749E-2</v>
      </c>
      <c r="AH5" s="35">
        <v>4.3675068061479593E-3</v>
      </c>
      <c r="AI5" s="33">
        <f t="shared" ref="AI5:AI36" si="11">AJ5+AK5</f>
        <v>4.3836135180195081E-3</v>
      </c>
      <c r="AJ5" s="34"/>
      <c r="AK5" s="35">
        <v>4.3836135180195081E-3</v>
      </c>
      <c r="AL5" s="33">
        <f>AI5</f>
        <v>4.3836135180195081E-3</v>
      </c>
      <c r="AM5" s="34">
        <f>AJ5</f>
        <v>0</v>
      </c>
      <c r="AN5" s="35">
        <f t="shared" ref="AN5:AN36" si="12">AH5-AK5</f>
        <v>-1.6106711871548794E-5</v>
      </c>
      <c r="AO5" s="33">
        <f>AI5</f>
        <v>4.3836135180195081E-3</v>
      </c>
      <c r="AP5" s="34">
        <f>AJ5</f>
        <v>0</v>
      </c>
      <c r="AQ5" s="35">
        <f t="shared" ref="AQ5:AQ36" si="13">AH5+AK5</f>
        <v>8.7511203241674683E-3</v>
      </c>
      <c r="AR5" s="35">
        <v>9.0160892532773883E-3</v>
      </c>
      <c r="AS5" s="33">
        <f t="shared" ref="AS5:AS36" si="14">AT5+AU5</f>
        <v>1.1282848229041924E-2</v>
      </c>
      <c r="AT5" s="34"/>
      <c r="AU5" s="35">
        <v>1.1282848229041924E-2</v>
      </c>
      <c r="AV5" s="33">
        <f>AS5</f>
        <v>1.1282848229041924E-2</v>
      </c>
      <c r="AW5" s="34">
        <f>AT5</f>
        <v>0</v>
      </c>
      <c r="AX5" s="35">
        <f t="shared" ref="AX5:AX36" si="15">AR5-AU5</f>
        <v>-2.2667589757645358E-3</v>
      </c>
      <c r="AY5" s="33">
        <f>AS5</f>
        <v>1.1282848229041924E-2</v>
      </c>
      <c r="AZ5" s="34">
        <f>AT5</f>
        <v>0</v>
      </c>
      <c r="BA5" s="35">
        <f t="shared" ref="BA5:BA36" si="16">AR5+AU5</f>
        <v>2.0298937482319312E-2</v>
      </c>
    </row>
    <row r="6" spans="1:53" x14ac:dyDescent="0.35">
      <c r="A6" s="65" t="s">
        <v>28</v>
      </c>
      <c r="B6" s="33">
        <f t="shared" si="0"/>
        <v>1.8621088039799883E-2</v>
      </c>
      <c r="C6" s="34">
        <v>1.4522430686349978E-2</v>
      </c>
      <c r="D6" s="35">
        <v>4.0986573534499051E-3</v>
      </c>
      <c r="E6" s="33">
        <f t="shared" si="1"/>
        <v>6.7975008755790049E-3</v>
      </c>
      <c r="F6" s="34">
        <v>2.5591191826747654E-3</v>
      </c>
      <c r="G6" s="35">
        <v>4.2383816929042395E-3</v>
      </c>
      <c r="H6" s="33">
        <v>-9.8441590219511127E-3</v>
      </c>
      <c r="I6" s="34">
        <f t="shared" ref="I6:I37" si="17">C6-F6</f>
        <v>1.1963311503675213E-2</v>
      </c>
      <c r="J6" s="35">
        <f t="shared" si="2"/>
        <v>-1.3972433945433436E-4</v>
      </c>
      <c r="K6" s="33">
        <f t="shared" si="3"/>
        <v>2.541858891537889E-2</v>
      </c>
      <c r="L6" s="34">
        <f t="shared" ref="L6:L37" si="18">C6+F6</f>
        <v>1.7081549869024742E-2</v>
      </c>
      <c r="M6" s="35">
        <f t="shared" si="4"/>
        <v>8.3370390463541437E-3</v>
      </c>
      <c r="N6" s="35">
        <v>4.6125145205699958E-3</v>
      </c>
      <c r="O6" s="33">
        <f t="shared" si="5"/>
        <v>6.3705781821556525E-3</v>
      </c>
      <c r="P6" s="34">
        <v>1.8424660632329751E-3</v>
      </c>
      <c r="Q6" s="35">
        <v>4.5281121189226772E-3</v>
      </c>
      <c r="R6" s="33">
        <f t="shared" ref="R6:R69" si="19">O6</f>
        <v>6.3705781821556525E-3</v>
      </c>
      <c r="S6" s="34">
        <f t="shared" ref="S6:S69" si="20">P6</f>
        <v>1.8424660632329751E-3</v>
      </c>
      <c r="T6" s="35">
        <f t="shared" si="6"/>
        <v>8.4402401647318617E-5</v>
      </c>
      <c r="U6" s="33">
        <f t="shared" ref="U6:U69" si="21">O6</f>
        <v>6.3705781821556525E-3</v>
      </c>
      <c r="V6" s="34">
        <f t="shared" ref="V6:V69" si="22">P6</f>
        <v>1.8424660632329751E-3</v>
      </c>
      <c r="W6" s="35">
        <f t="shared" si="7"/>
        <v>9.140626639492673E-3</v>
      </c>
      <c r="X6" s="35">
        <v>1.1272631305103977E-2</v>
      </c>
      <c r="Y6" s="33">
        <f t="shared" si="8"/>
        <v>1.4466448935712509E-2</v>
      </c>
      <c r="Z6" s="34">
        <v>4.2426325652605498E-3</v>
      </c>
      <c r="AA6" s="35">
        <v>1.0223816370451959E-2</v>
      </c>
      <c r="AB6" s="33">
        <f t="shared" ref="AB6:AB69" si="23">Y6</f>
        <v>1.4466448935712509E-2</v>
      </c>
      <c r="AC6" s="34">
        <f t="shared" ref="AC6:AC69" si="24">Z6</f>
        <v>4.2426325652605498E-3</v>
      </c>
      <c r="AD6" s="35">
        <f t="shared" si="9"/>
        <v>1.0488149346520176E-3</v>
      </c>
      <c r="AE6" s="33">
        <f t="shared" ref="AE6:AE69" si="25">Y6</f>
        <v>1.4466448935712509E-2</v>
      </c>
      <c r="AF6" s="34">
        <f t="shared" ref="AF6:AF69" si="26">Z6</f>
        <v>4.2426325652605498E-3</v>
      </c>
      <c r="AG6" s="35">
        <f t="shared" si="10"/>
        <v>2.1496447675555936E-2</v>
      </c>
      <c r="AH6" s="35">
        <v>4.4410241863138524E-3</v>
      </c>
      <c r="AI6" s="33">
        <f t="shared" si="11"/>
        <v>5.7985984520829729E-3</v>
      </c>
      <c r="AJ6" s="34">
        <v>4.7530061545847662E-4</v>
      </c>
      <c r="AK6" s="35">
        <v>5.3232978366244965E-3</v>
      </c>
      <c r="AL6" s="33">
        <f t="shared" ref="AL6:AL69" si="27">AI6</f>
        <v>5.7985984520829729E-3</v>
      </c>
      <c r="AM6" s="34">
        <f>AJ6</f>
        <v>4.7530061545847662E-4</v>
      </c>
      <c r="AN6" s="35">
        <f t="shared" si="12"/>
        <v>-8.8227365031064413E-4</v>
      </c>
      <c r="AO6" s="33">
        <f t="shared" ref="AO6:AO69" si="28">AI6</f>
        <v>5.7985984520829729E-3</v>
      </c>
      <c r="AP6" s="34">
        <f t="shared" ref="AP6:AP69" si="29">AJ6</f>
        <v>4.7530061545847662E-4</v>
      </c>
      <c r="AQ6" s="35">
        <f t="shared" si="13"/>
        <v>9.764322022938348E-3</v>
      </c>
      <c r="AR6" s="35">
        <v>1.1096652297669317E-2</v>
      </c>
      <c r="AS6" s="33">
        <f t="shared" si="14"/>
        <v>1.287098260393609E-2</v>
      </c>
      <c r="AT6" s="34">
        <v>4.660547160052928E-4</v>
      </c>
      <c r="AU6" s="35">
        <v>1.2404927887930798E-2</v>
      </c>
      <c r="AV6" s="33">
        <f t="shared" ref="AV6:AV69" si="30">AS6</f>
        <v>1.287098260393609E-2</v>
      </c>
      <c r="AW6" s="34">
        <f t="shared" ref="AW6:AW69" si="31">AT6</f>
        <v>4.660547160052928E-4</v>
      </c>
      <c r="AX6" s="35">
        <f t="shared" si="15"/>
        <v>-1.3082755902614814E-3</v>
      </c>
      <c r="AY6" s="33">
        <f t="shared" ref="AY6:AY69" si="32">AS6</f>
        <v>1.287098260393609E-2</v>
      </c>
      <c r="AZ6" s="34">
        <f t="shared" ref="AZ6:AZ69" si="33">AT6</f>
        <v>4.660547160052928E-4</v>
      </c>
      <c r="BA6" s="35">
        <f t="shared" si="16"/>
        <v>2.3501580185600113E-2</v>
      </c>
    </row>
    <row r="7" spans="1:53" x14ac:dyDescent="0.35">
      <c r="A7" s="65" t="s">
        <v>29</v>
      </c>
      <c r="B7" s="33">
        <f t="shared" si="0"/>
        <v>3.0327955746732319E-2</v>
      </c>
      <c r="C7" s="34">
        <v>2.6921922038253537E-2</v>
      </c>
      <c r="D7" s="35">
        <v>3.4060337084787832E-3</v>
      </c>
      <c r="E7" s="33">
        <f t="shared" si="1"/>
        <v>9.1121473692922939E-3</v>
      </c>
      <c r="F7" s="34">
        <v>5.3226977138469845E-3</v>
      </c>
      <c r="G7" s="35">
        <v>3.7894496554453099E-3</v>
      </c>
      <c r="H7" s="33">
        <v>-1.6591498370246018E-2</v>
      </c>
      <c r="I7" s="34">
        <f t="shared" si="17"/>
        <v>2.159922432440655E-2</v>
      </c>
      <c r="J7" s="35">
        <f t="shared" si="2"/>
        <v>-3.8341594696652669E-4</v>
      </c>
      <c r="K7" s="33">
        <f t="shared" si="3"/>
        <v>3.9440103116024611E-2</v>
      </c>
      <c r="L7" s="34">
        <f t="shared" si="18"/>
        <v>3.2244619752100523E-2</v>
      </c>
      <c r="M7" s="35">
        <f t="shared" si="4"/>
        <v>7.195483363924093E-3</v>
      </c>
      <c r="N7" s="35">
        <v>4.6762006030722763E-3</v>
      </c>
      <c r="O7" s="33">
        <f t="shared" si="5"/>
        <v>6.7039399626183625E-3</v>
      </c>
      <c r="P7" s="34">
        <v>3.1282886326525626E-3</v>
      </c>
      <c r="Q7" s="35">
        <v>3.5756513299658003E-3</v>
      </c>
      <c r="R7" s="33">
        <f t="shared" si="19"/>
        <v>6.7039399626183625E-3</v>
      </c>
      <c r="S7" s="34">
        <f t="shared" si="20"/>
        <v>3.1282886326525626E-3</v>
      </c>
      <c r="T7" s="35">
        <f t="shared" si="6"/>
        <v>1.1005492731064759E-3</v>
      </c>
      <c r="U7" s="33">
        <f t="shared" si="21"/>
        <v>6.7039399626183625E-3</v>
      </c>
      <c r="V7" s="34">
        <f t="shared" si="22"/>
        <v>3.1282886326525626E-3</v>
      </c>
      <c r="W7" s="35">
        <f t="shared" si="7"/>
        <v>8.2518519330380766E-3</v>
      </c>
      <c r="X7" s="35">
        <v>1.2103812182498435E-2</v>
      </c>
      <c r="Y7" s="33">
        <f t="shared" si="8"/>
        <v>1.2358033490159829E-2</v>
      </c>
      <c r="Z7" s="34">
        <v>2.605813919997643E-3</v>
      </c>
      <c r="AA7" s="35">
        <v>9.752219570162186E-3</v>
      </c>
      <c r="AB7" s="33">
        <f t="shared" si="23"/>
        <v>1.2358033490159829E-2</v>
      </c>
      <c r="AC7" s="34">
        <f t="shared" si="24"/>
        <v>2.605813919997643E-3</v>
      </c>
      <c r="AD7" s="35">
        <f t="shared" si="9"/>
        <v>2.351592612336249E-3</v>
      </c>
      <c r="AE7" s="33">
        <f t="shared" si="25"/>
        <v>1.2358033490159829E-2</v>
      </c>
      <c r="AF7" s="34">
        <f t="shared" si="26"/>
        <v>2.605813919997643E-3</v>
      </c>
      <c r="AG7" s="35">
        <f t="shared" si="10"/>
        <v>2.1856031752660619E-2</v>
      </c>
      <c r="AH7" s="35">
        <v>6.2675374057309819E-3</v>
      </c>
      <c r="AI7" s="33">
        <f t="shared" si="11"/>
        <v>6.824123571426006E-3</v>
      </c>
      <c r="AJ7" s="34">
        <v>1.038416614968188E-3</v>
      </c>
      <c r="AK7" s="35">
        <v>5.7857069564578182E-3</v>
      </c>
      <c r="AL7" s="33">
        <f t="shared" si="27"/>
        <v>6.824123571426006E-3</v>
      </c>
      <c r="AM7" s="34">
        <f t="shared" ref="AM7:AM70" si="34">AJ7</f>
        <v>1.038416614968188E-3</v>
      </c>
      <c r="AN7" s="35">
        <f t="shared" si="12"/>
        <v>4.8183044927316374E-4</v>
      </c>
      <c r="AO7" s="33">
        <f t="shared" si="28"/>
        <v>6.824123571426006E-3</v>
      </c>
      <c r="AP7" s="34">
        <f t="shared" si="29"/>
        <v>1.038416614968188E-3</v>
      </c>
      <c r="AQ7" s="35">
        <f t="shared" si="13"/>
        <v>1.2053244362188801E-2</v>
      </c>
      <c r="AR7" s="35">
        <v>1.222754838854756E-2</v>
      </c>
      <c r="AS7" s="33">
        <f t="shared" si="14"/>
        <v>1.4537681435203934E-2</v>
      </c>
      <c r="AT7" s="34">
        <v>2.0175350908737365E-3</v>
      </c>
      <c r="AU7" s="35">
        <v>1.2520146344330197E-2</v>
      </c>
      <c r="AV7" s="33">
        <f t="shared" si="30"/>
        <v>1.4537681435203934E-2</v>
      </c>
      <c r="AW7" s="34">
        <f t="shared" si="31"/>
        <v>2.0175350908737365E-3</v>
      </c>
      <c r="AX7" s="35">
        <f t="shared" si="15"/>
        <v>-2.9259795578263741E-4</v>
      </c>
      <c r="AY7" s="33">
        <f t="shared" si="32"/>
        <v>1.4537681435203934E-2</v>
      </c>
      <c r="AZ7" s="34">
        <f t="shared" si="33"/>
        <v>2.0175350908737365E-3</v>
      </c>
      <c r="BA7" s="35">
        <f t="shared" si="16"/>
        <v>2.4747694732877759E-2</v>
      </c>
    </row>
    <row r="8" spans="1:53" x14ac:dyDescent="0.35">
      <c r="A8" s="65" t="s">
        <v>30</v>
      </c>
      <c r="B8" s="33">
        <f t="shared" si="0"/>
        <v>2.4420271262326886E-2</v>
      </c>
      <c r="C8" s="34">
        <v>1.9903116723768703E-2</v>
      </c>
      <c r="D8" s="35">
        <v>4.5171545385581822E-3</v>
      </c>
      <c r="E8" s="33">
        <f t="shared" si="1"/>
        <v>6.8393088011885501E-3</v>
      </c>
      <c r="F8" s="34">
        <v>3.7917538697501995E-3</v>
      </c>
      <c r="G8" s="35">
        <v>3.047554931438351E-3</v>
      </c>
      <c r="H8" s="33">
        <v>-5.0130550866981406E-3</v>
      </c>
      <c r="I8" s="34">
        <f t="shared" si="17"/>
        <v>1.6111362854018502E-2</v>
      </c>
      <c r="J8" s="35">
        <f t="shared" si="2"/>
        <v>1.4695996071198312E-3</v>
      </c>
      <c r="K8" s="33">
        <f t="shared" si="3"/>
        <v>3.1259580063515438E-2</v>
      </c>
      <c r="L8" s="34">
        <f t="shared" si="18"/>
        <v>2.3694870593518904E-2</v>
      </c>
      <c r="M8" s="35">
        <f t="shared" si="4"/>
        <v>7.5647094699965332E-3</v>
      </c>
      <c r="N8" s="35">
        <v>5.6040829401636776E-3</v>
      </c>
      <c r="O8" s="33">
        <f t="shared" si="5"/>
        <v>5.2706976459216594E-3</v>
      </c>
      <c r="P8" s="34">
        <v>2.0406932332752386E-3</v>
      </c>
      <c r="Q8" s="35">
        <v>3.2300044126464208E-3</v>
      </c>
      <c r="R8" s="33">
        <f t="shared" si="19"/>
        <v>5.2706976459216594E-3</v>
      </c>
      <c r="S8" s="34">
        <f t="shared" si="20"/>
        <v>2.0406932332752386E-3</v>
      </c>
      <c r="T8" s="35">
        <f t="shared" si="6"/>
        <v>2.3740785275172568E-3</v>
      </c>
      <c r="U8" s="33">
        <f t="shared" si="21"/>
        <v>5.2706976459216594E-3</v>
      </c>
      <c r="V8" s="34">
        <f t="shared" si="22"/>
        <v>2.0406932332752386E-3</v>
      </c>
      <c r="W8" s="35">
        <f t="shared" si="7"/>
        <v>8.834087352810098E-3</v>
      </c>
      <c r="X8" s="35">
        <v>1.4845759282625791E-2</v>
      </c>
      <c r="Y8" s="33">
        <f t="shared" si="8"/>
        <v>7.7336633678675559E-3</v>
      </c>
      <c r="Z8" s="34">
        <v>1.9887583035258045E-3</v>
      </c>
      <c r="AA8" s="35">
        <v>5.7449050643417513E-3</v>
      </c>
      <c r="AB8" s="33">
        <f t="shared" si="23"/>
        <v>7.7336633678675559E-3</v>
      </c>
      <c r="AC8" s="34">
        <f t="shared" si="24"/>
        <v>1.9887583035258045E-3</v>
      </c>
      <c r="AD8" s="35">
        <f t="shared" si="9"/>
        <v>9.1008542182840386E-3</v>
      </c>
      <c r="AE8" s="33">
        <f t="shared" si="25"/>
        <v>7.7336633678675559E-3</v>
      </c>
      <c r="AF8" s="34">
        <f t="shared" si="26"/>
        <v>1.9887583035258045E-3</v>
      </c>
      <c r="AG8" s="35">
        <f t="shared" si="10"/>
        <v>2.0590664346967543E-2</v>
      </c>
      <c r="AH8" s="35">
        <v>6.8222327902942017E-3</v>
      </c>
      <c r="AI8" s="33">
        <f t="shared" si="11"/>
        <v>5.6600013792726389E-3</v>
      </c>
      <c r="AJ8" s="34">
        <v>1.762896583940356E-3</v>
      </c>
      <c r="AK8" s="35">
        <v>3.8971047953322829E-3</v>
      </c>
      <c r="AL8" s="33">
        <f t="shared" si="27"/>
        <v>5.6600013792726389E-3</v>
      </c>
      <c r="AM8" s="34">
        <f t="shared" si="34"/>
        <v>1.762896583940356E-3</v>
      </c>
      <c r="AN8" s="35">
        <f t="shared" si="12"/>
        <v>2.9251279949619189E-3</v>
      </c>
      <c r="AO8" s="33">
        <f t="shared" si="28"/>
        <v>5.6600013792726389E-3</v>
      </c>
      <c r="AP8" s="34">
        <f t="shared" si="29"/>
        <v>1.762896583940356E-3</v>
      </c>
      <c r="AQ8" s="35">
        <f t="shared" si="13"/>
        <v>1.0719337585626484E-2</v>
      </c>
      <c r="AR8" s="35">
        <v>1.4969981765312144E-2</v>
      </c>
      <c r="AS8" s="33">
        <f t="shared" si="14"/>
        <v>1.0262279465701147E-2</v>
      </c>
      <c r="AT8" s="34">
        <v>1.9866802717768061E-3</v>
      </c>
      <c r="AU8" s="35">
        <v>8.2755991939243399E-3</v>
      </c>
      <c r="AV8" s="33">
        <f t="shared" si="30"/>
        <v>1.0262279465701147E-2</v>
      </c>
      <c r="AW8" s="34">
        <f t="shared" si="31"/>
        <v>1.9866802717768061E-3</v>
      </c>
      <c r="AX8" s="35">
        <f t="shared" si="15"/>
        <v>6.6943825713878038E-3</v>
      </c>
      <c r="AY8" s="33">
        <f t="shared" si="32"/>
        <v>1.0262279465701147E-2</v>
      </c>
      <c r="AZ8" s="34">
        <f t="shared" si="33"/>
        <v>1.9866802717768061E-3</v>
      </c>
      <c r="BA8" s="35">
        <f t="shared" si="16"/>
        <v>2.3245580959236484E-2</v>
      </c>
    </row>
    <row r="9" spans="1:53" x14ac:dyDescent="0.35">
      <c r="A9" s="65" t="s">
        <v>31</v>
      </c>
      <c r="B9" s="33">
        <f t="shared" si="0"/>
        <v>5.8990802248339285E-3</v>
      </c>
      <c r="C9" s="34"/>
      <c r="D9" s="35">
        <v>5.8990802248339285E-3</v>
      </c>
      <c r="E9" s="33">
        <f t="shared" si="1"/>
        <v>2.0092634498868524E-2</v>
      </c>
      <c r="F9" s="34">
        <v>1.5109022556390971E-2</v>
      </c>
      <c r="G9" s="35">
        <v>4.9836119424775524E-3</v>
      </c>
      <c r="H9" s="33">
        <v>-1.1151945397474269E-2</v>
      </c>
      <c r="I9" s="34">
        <f t="shared" si="17"/>
        <v>-1.5109022556390971E-2</v>
      </c>
      <c r="J9" s="35">
        <f t="shared" si="2"/>
        <v>9.1546828235637614E-4</v>
      </c>
      <c r="K9" s="33">
        <f t="shared" si="3"/>
        <v>2.5991714723702451E-2</v>
      </c>
      <c r="L9" s="34">
        <f t="shared" si="18"/>
        <v>1.5109022556390971E-2</v>
      </c>
      <c r="M9" s="35">
        <f t="shared" si="4"/>
        <v>1.088269216731148E-2</v>
      </c>
      <c r="N9" s="35">
        <v>4.0924520037958975E-3</v>
      </c>
      <c r="O9" s="33">
        <f t="shared" si="5"/>
        <v>4.3355719395576304E-3</v>
      </c>
      <c r="P9" s="34">
        <v>8.3546244251405191E-4</v>
      </c>
      <c r="Q9" s="35">
        <v>3.5001094970435786E-3</v>
      </c>
      <c r="R9" s="33">
        <f t="shared" si="19"/>
        <v>4.3355719395576304E-3</v>
      </c>
      <c r="S9" s="34">
        <f t="shared" si="20"/>
        <v>8.3546244251405191E-4</v>
      </c>
      <c r="T9" s="35">
        <f t="shared" si="6"/>
        <v>5.9234250675231897E-4</v>
      </c>
      <c r="U9" s="33">
        <f t="shared" si="21"/>
        <v>4.3355719395576304E-3</v>
      </c>
      <c r="V9" s="34">
        <f t="shared" si="22"/>
        <v>8.3546244251405191E-4</v>
      </c>
      <c r="W9" s="35">
        <f t="shared" si="7"/>
        <v>7.5925615008394761E-3</v>
      </c>
      <c r="X9" s="35">
        <v>1.1009854733922183E-2</v>
      </c>
      <c r="Y9" s="33">
        <f t="shared" si="8"/>
        <v>3.2842669352504836E-2</v>
      </c>
      <c r="Z9" s="34">
        <v>2.5044399405793401E-2</v>
      </c>
      <c r="AA9" s="35">
        <v>7.7982699467114376E-3</v>
      </c>
      <c r="AB9" s="33">
        <f t="shared" si="23"/>
        <v>3.2842669352504836E-2</v>
      </c>
      <c r="AC9" s="34">
        <f t="shared" si="24"/>
        <v>2.5044399405793401E-2</v>
      </c>
      <c r="AD9" s="35">
        <f t="shared" si="9"/>
        <v>3.2115847872107453E-3</v>
      </c>
      <c r="AE9" s="33">
        <f t="shared" si="25"/>
        <v>3.2842669352504836E-2</v>
      </c>
      <c r="AF9" s="34">
        <f t="shared" si="26"/>
        <v>2.5044399405793401E-2</v>
      </c>
      <c r="AG9" s="35">
        <f t="shared" si="10"/>
        <v>1.8808124680633621E-2</v>
      </c>
      <c r="AH9" s="35">
        <v>2.1453609752536677E-2</v>
      </c>
      <c r="AI9" s="33">
        <f t="shared" si="11"/>
        <v>5.6713263741878968E-3</v>
      </c>
      <c r="AJ9" s="34">
        <v>6.1949777356011396E-4</v>
      </c>
      <c r="AK9" s="35">
        <v>5.0518286006277831E-3</v>
      </c>
      <c r="AL9" s="33">
        <f t="shared" si="27"/>
        <v>5.6713263741878968E-3</v>
      </c>
      <c r="AM9" s="34">
        <f t="shared" si="34"/>
        <v>6.1949777356011396E-4</v>
      </c>
      <c r="AN9" s="35">
        <f t="shared" si="12"/>
        <v>1.6401781151908892E-2</v>
      </c>
      <c r="AO9" s="33">
        <f t="shared" si="28"/>
        <v>5.6713263741878968E-3</v>
      </c>
      <c r="AP9" s="34">
        <f t="shared" si="29"/>
        <v>6.1949777356011396E-4</v>
      </c>
      <c r="AQ9" s="35">
        <f t="shared" si="13"/>
        <v>2.6505438353164462E-2</v>
      </c>
      <c r="AR9" s="35">
        <v>1.7512373165924522E-2</v>
      </c>
      <c r="AS9" s="33">
        <f t="shared" si="14"/>
        <v>1.612964449959851E-2</v>
      </c>
      <c r="AT9" s="34">
        <v>2.2397255274107602E-3</v>
      </c>
      <c r="AU9" s="35">
        <v>1.388991897218775E-2</v>
      </c>
      <c r="AV9" s="33">
        <f t="shared" si="30"/>
        <v>1.612964449959851E-2</v>
      </c>
      <c r="AW9" s="34">
        <f t="shared" si="31"/>
        <v>2.2397255274107602E-3</v>
      </c>
      <c r="AX9" s="35">
        <f t="shared" si="15"/>
        <v>3.6224541937367721E-3</v>
      </c>
      <c r="AY9" s="33">
        <f t="shared" si="32"/>
        <v>1.612964449959851E-2</v>
      </c>
      <c r="AZ9" s="34">
        <f t="shared" si="33"/>
        <v>2.2397255274107602E-3</v>
      </c>
      <c r="BA9" s="35">
        <f t="shared" si="16"/>
        <v>3.140229213811227E-2</v>
      </c>
    </row>
    <row r="10" spans="1:53" x14ac:dyDescent="0.35">
      <c r="A10" s="65" t="s">
        <v>32</v>
      </c>
      <c r="B10" s="33">
        <f t="shared" si="0"/>
        <v>3.1486119069688498E-2</v>
      </c>
      <c r="C10" s="34">
        <v>2.6555681290779658E-2</v>
      </c>
      <c r="D10" s="35">
        <v>4.9304377789088413E-3</v>
      </c>
      <c r="E10" s="33">
        <f t="shared" si="1"/>
        <v>9.7496500046418896E-3</v>
      </c>
      <c r="F10" s="34">
        <v>4.7224796991831887E-3</v>
      </c>
      <c r="G10" s="35">
        <v>5.0271703054587018E-3</v>
      </c>
      <c r="H10" s="33">
        <v>-2.2357721826539299E-2</v>
      </c>
      <c r="I10" s="34">
        <f t="shared" si="17"/>
        <v>2.183320159159647E-2</v>
      </c>
      <c r="J10" s="35">
        <f t="shared" si="2"/>
        <v>-9.6732526549860552E-5</v>
      </c>
      <c r="K10" s="33">
        <f t="shared" si="3"/>
        <v>4.1235769074330388E-2</v>
      </c>
      <c r="L10" s="34">
        <f t="shared" si="18"/>
        <v>3.1278160989962847E-2</v>
      </c>
      <c r="M10" s="35">
        <f t="shared" si="4"/>
        <v>9.9576080843675439E-3</v>
      </c>
      <c r="N10" s="35">
        <v>4.0869211594705915E-3</v>
      </c>
      <c r="O10" s="33">
        <f t="shared" si="5"/>
        <v>6.5734676423706753E-3</v>
      </c>
      <c r="P10" s="34">
        <v>2.6605751514549368E-3</v>
      </c>
      <c r="Q10" s="35">
        <v>3.912892490915738E-3</v>
      </c>
      <c r="R10" s="33">
        <f t="shared" si="19"/>
        <v>6.5734676423706753E-3</v>
      </c>
      <c r="S10" s="34">
        <f t="shared" si="20"/>
        <v>2.6605751514549368E-3</v>
      </c>
      <c r="T10" s="35">
        <f t="shared" si="6"/>
        <v>1.7402866855485352E-4</v>
      </c>
      <c r="U10" s="33">
        <f t="shared" si="21"/>
        <v>6.5734676423706753E-3</v>
      </c>
      <c r="V10" s="34">
        <f t="shared" si="22"/>
        <v>2.6605751514549368E-3</v>
      </c>
      <c r="W10" s="35">
        <f t="shared" si="7"/>
        <v>7.9998136503863296E-3</v>
      </c>
      <c r="X10" s="35">
        <v>8.4147935678075356E-3</v>
      </c>
      <c r="Y10" s="33">
        <f t="shared" si="8"/>
        <v>1.6037354391551309E-2</v>
      </c>
      <c r="Z10" s="34">
        <v>2.7341041374645825E-3</v>
      </c>
      <c r="AA10" s="35">
        <v>1.3303250254086726E-2</v>
      </c>
      <c r="AB10" s="33">
        <f t="shared" si="23"/>
        <v>1.6037354391551309E-2</v>
      </c>
      <c r="AC10" s="34">
        <f t="shared" si="24"/>
        <v>2.7341041374645825E-3</v>
      </c>
      <c r="AD10" s="35">
        <f t="shared" si="9"/>
        <v>-4.8884566862791908E-3</v>
      </c>
      <c r="AE10" s="33">
        <f t="shared" si="25"/>
        <v>1.6037354391551309E-2</v>
      </c>
      <c r="AF10" s="34">
        <f t="shared" si="26"/>
        <v>2.7341041374645825E-3</v>
      </c>
      <c r="AG10" s="35">
        <f t="shared" si="10"/>
        <v>2.171804382189426E-2</v>
      </c>
      <c r="AH10" s="35">
        <v>5.4821090327245425E-3</v>
      </c>
      <c r="AI10" s="33">
        <f t="shared" si="11"/>
        <v>7.7039986185561612E-3</v>
      </c>
      <c r="AJ10" s="34">
        <v>1.5223669906226371E-3</v>
      </c>
      <c r="AK10" s="35">
        <v>6.1816316279335237E-3</v>
      </c>
      <c r="AL10" s="33">
        <f t="shared" si="27"/>
        <v>7.7039986185561612E-3</v>
      </c>
      <c r="AM10" s="34">
        <f t="shared" si="34"/>
        <v>1.5223669906226371E-3</v>
      </c>
      <c r="AN10" s="35">
        <f t="shared" si="12"/>
        <v>-6.9952259520898123E-4</v>
      </c>
      <c r="AO10" s="33">
        <f t="shared" si="28"/>
        <v>7.7039986185561612E-3</v>
      </c>
      <c r="AP10" s="34">
        <f t="shared" si="29"/>
        <v>1.5223669906226371E-3</v>
      </c>
      <c r="AQ10" s="35">
        <f t="shared" si="13"/>
        <v>1.1663740660658065E-2</v>
      </c>
      <c r="AR10" s="35">
        <v>1.2266680528042003E-2</v>
      </c>
      <c r="AS10" s="33">
        <f t="shared" si="14"/>
        <v>2.5409346549126095E-2</v>
      </c>
      <c r="AT10" s="34">
        <v>2.7411294157246792E-3</v>
      </c>
      <c r="AU10" s="35">
        <v>2.2668217133401416E-2</v>
      </c>
      <c r="AV10" s="33">
        <f t="shared" si="30"/>
        <v>2.5409346549126095E-2</v>
      </c>
      <c r="AW10" s="34">
        <f t="shared" si="31"/>
        <v>2.7411294157246792E-3</v>
      </c>
      <c r="AX10" s="35">
        <f t="shared" si="15"/>
        <v>-1.0401536605359413E-2</v>
      </c>
      <c r="AY10" s="33">
        <f t="shared" si="32"/>
        <v>2.5409346549126095E-2</v>
      </c>
      <c r="AZ10" s="34">
        <f t="shared" si="33"/>
        <v>2.7411294157246792E-3</v>
      </c>
      <c r="BA10" s="35">
        <f t="shared" si="16"/>
        <v>3.493489766144342E-2</v>
      </c>
    </row>
    <row r="11" spans="1:53" x14ac:dyDescent="0.35">
      <c r="A11" s="65" t="s">
        <v>33</v>
      </c>
      <c r="B11" s="33">
        <f t="shared" si="0"/>
        <v>1.9758690095199073E-2</v>
      </c>
      <c r="C11" s="34">
        <v>1.2185949746574339E-2</v>
      </c>
      <c r="D11" s="35">
        <v>7.5727403486247347E-3</v>
      </c>
      <c r="E11" s="33">
        <f t="shared" si="1"/>
        <v>1.7830670058390327E-2</v>
      </c>
      <c r="F11" s="34">
        <v>1.354105359586058E-2</v>
      </c>
      <c r="G11" s="35">
        <v>4.2896164625297484E-3</v>
      </c>
      <c r="H11" s="33">
        <v>-1.6226766509653229E-2</v>
      </c>
      <c r="I11" s="34">
        <f t="shared" si="17"/>
        <v>-1.3551038492862419E-3</v>
      </c>
      <c r="J11" s="35">
        <f t="shared" si="2"/>
        <v>3.2831238860949862E-3</v>
      </c>
      <c r="K11" s="33">
        <f t="shared" si="3"/>
        <v>3.75893601535894E-2</v>
      </c>
      <c r="L11" s="34">
        <f t="shared" si="18"/>
        <v>2.5727003342434919E-2</v>
      </c>
      <c r="M11" s="35">
        <f t="shared" si="4"/>
        <v>1.1862356811154483E-2</v>
      </c>
      <c r="N11" s="35">
        <v>4.4620896646742503E-3</v>
      </c>
      <c r="O11" s="33">
        <f t="shared" si="5"/>
        <v>4.6406211189322418E-3</v>
      </c>
      <c r="P11" s="34">
        <v>1.8359121667129259E-3</v>
      </c>
      <c r="Q11" s="35">
        <v>2.8047089522193155E-3</v>
      </c>
      <c r="R11" s="33">
        <f t="shared" si="19"/>
        <v>4.6406211189322418E-3</v>
      </c>
      <c r="S11" s="34">
        <f t="shared" si="20"/>
        <v>1.8359121667129259E-3</v>
      </c>
      <c r="T11" s="35">
        <f t="shared" si="6"/>
        <v>1.6573807124549349E-3</v>
      </c>
      <c r="U11" s="33">
        <f t="shared" si="21"/>
        <v>4.6406211189322418E-3</v>
      </c>
      <c r="V11" s="34">
        <f t="shared" si="22"/>
        <v>1.8359121667129259E-3</v>
      </c>
      <c r="W11" s="35">
        <f t="shared" si="7"/>
        <v>7.2667986168935654E-3</v>
      </c>
      <c r="X11" s="35">
        <v>9.1313565929826129E-3</v>
      </c>
      <c r="Y11" s="33">
        <f t="shared" si="8"/>
        <v>8.0088151999368473E-3</v>
      </c>
      <c r="Z11" s="34">
        <v>2.3457705453084525E-3</v>
      </c>
      <c r="AA11" s="35">
        <v>5.6630446546283948E-3</v>
      </c>
      <c r="AB11" s="33">
        <f t="shared" si="23"/>
        <v>8.0088151999368473E-3</v>
      </c>
      <c r="AC11" s="34">
        <f t="shared" si="24"/>
        <v>2.3457705453084525E-3</v>
      </c>
      <c r="AD11" s="35">
        <f t="shared" si="9"/>
        <v>3.4683119383542181E-3</v>
      </c>
      <c r="AE11" s="33">
        <f t="shared" si="25"/>
        <v>8.0088151999368473E-3</v>
      </c>
      <c r="AF11" s="34">
        <f t="shared" si="26"/>
        <v>2.3457705453084525E-3</v>
      </c>
      <c r="AG11" s="35">
        <f t="shared" si="10"/>
        <v>1.4794401247611007E-2</v>
      </c>
      <c r="AH11" s="35">
        <v>7.0571905730904558E-3</v>
      </c>
      <c r="AI11" s="33">
        <f t="shared" si="11"/>
        <v>6.3045462395344629E-3</v>
      </c>
      <c r="AJ11" s="34">
        <v>2.0000085264289006E-3</v>
      </c>
      <c r="AK11" s="35">
        <v>4.3045377131055622E-3</v>
      </c>
      <c r="AL11" s="33">
        <f t="shared" si="27"/>
        <v>6.3045462395344629E-3</v>
      </c>
      <c r="AM11" s="34">
        <f t="shared" si="34"/>
        <v>2.0000085264289006E-3</v>
      </c>
      <c r="AN11" s="35">
        <f t="shared" si="12"/>
        <v>2.7526528599848936E-3</v>
      </c>
      <c r="AO11" s="33">
        <f t="shared" si="28"/>
        <v>6.3045462395344629E-3</v>
      </c>
      <c r="AP11" s="34">
        <f t="shared" si="29"/>
        <v>2.0000085264289006E-3</v>
      </c>
      <c r="AQ11" s="35">
        <f t="shared" si="13"/>
        <v>1.1361728286196018E-2</v>
      </c>
      <c r="AR11" s="35">
        <v>1.168876171047045E-2</v>
      </c>
      <c r="AS11" s="33">
        <f t="shared" si="14"/>
        <v>1.350818196865221E-2</v>
      </c>
      <c r="AT11" s="34">
        <v>3.0018265256155992E-3</v>
      </c>
      <c r="AU11" s="35">
        <v>1.0506355443036611E-2</v>
      </c>
      <c r="AV11" s="33">
        <f t="shared" si="30"/>
        <v>1.350818196865221E-2</v>
      </c>
      <c r="AW11" s="34">
        <f t="shared" si="31"/>
        <v>3.0018265256155992E-3</v>
      </c>
      <c r="AX11" s="35">
        <f t="shared" si="15"/>
        <v>1.1824062674338394E-3</v>
      </c>
      <c r="AY11" s="33">
        <f t="shared" si="32"/>
        <v>1.350818196865221E-2</v>
      </c>
      <c r="AZ11" s="34">
        <f t="shared" si="33"/>
        <v>3.0018265256155992E-3</v>
      </c>
      <c r="BA11" s="35">
        <f t="shared" si="16"/>
        <v>2.2195117153507062E-2</v>
      </c>
    </row>
    <row r="12" spans="1:53" x14ac:dyDescent="0.35">
      <c r="A12" s="65" t="s">
        <v>34</v>
      </c>
      <c r="B12" s="33">
        <f t="shared" si="0"/>
        <v>2.2496482119838741E-2</v>
      </c>
      <c r="C12" s="34">
        <v>1.6326797908519271E-2</v>
      </c>
      <c r="D12" s="35">
        <v>6.1696842113194688E-3</v>
      </c>
      <c r="E12" s="33">
        <f t="shared" si="1"/>
        <v>1.1114015514537598E-2</v>
      </c>
      <c r="F12" s="34">
        <v>5.7055090795603263E-3</v>
      </c>
      <c r="G12" s="35">
        <v>5.4085064349772725E-3</v>
      </c>
      <c r="H12" s="33">
        <v>-1.1274170155367367E-2</v>
      </c>
      <c r="I12" s="34">
        <f t="shared" si="17"/>
        <v>1.0621288828958944E-2</v>
      </c>
      <c r="J12" s="35">
        <f t="shared" si="2"/>
        <v>7.6117777634219629E-4</v>
      </c>
      <c r="K12" s="33">
        <f t="shared" si="3"/>
        <v>3.3610497634376339E-2</v>
      </c>
      <c r="L12" s="34">
        <f t="shared" si="18"/>
        <v>2.2032306988079599E-2</v>
      </c>
      <c r="M12" s="35">
        <f t="shared" si="4"/>
        <v>1.157819064629674E-2</v>
      </c>
      <c r="N12" s="35">
        <v>5.5343844368102588E-3</v>
      </c>
      <c r="O12" s="33">
        <f t="shared" si="5"/>
        <v>4.9864753173294672E-3</v>
      </c>
      <c r="P12" s="34">
        <v>1.5335471708051095E-3</v>
      </c>
      <c r="Q12" s="35">
        <v>3.4529281465243578E-3</v>
      </c>
      <c r="R12" s="33">
        <f t="shared" si="19"/>
        <v>4.9864753173294672E-3</v>
      </c>
      <c r="S12" s="34">
        <f t="shared" si="20"/>
        <v>1.5335471708051095E-3</v>
      </c>
      <c r="T12" s="35">
        <f t="shared" si="6"/>
        <v>2.081456290285901E-3</v>
      </c>
      <c r="U12" s="33">
        <f t="shared" si="21"/>
        <v>4.9864753173294672E-3</v>
      </c>
      <c r="V12" s="34">
        <f t="shared" si="22"/>
        <v>1.5335471708051095E-3</v>
      </c>
      <c r="W12" s="35">
        <f t="shared" si="7"/>
        <v>8.9873125833346175E-3</v>
      </c>
      <c r="X12" s="35">
        <v>9.0602612493029706E-3</v>
      </c>
      <c r="Y12" s="33">
        <f t="shared" si="8"/>
        <v>7.607801997751424E-3</v>
      </c>
      <c r="Z12" s="34">
        <v>1.7791481828298337E-3</v>
      </c>
      <c r="AA12" s="35">
        <v>5.8286538149215899E-3</v>
      </c>
      <c r="AB12" s="33">
        <f t="shared" si="23"/>
        <v>7.607801997751424E-3</v>
      </c>
      <c r="AC12" s="34">
        <f t="shared" si="24"/>
        <v>1.7791481828298337E-3</v>
      </c>
      <c r="AD12" s="35">
        <f t="shared" si="9"/>
        <v>3.2316074343813807E-3</v>
      </c>
      <c r="AE12" s="33">
        <f t="shared" si="25"/>
        <v>7.607801997751424E-3</v>
      </c>
      <c r="AF12" s="34">
        <f t="shared" si="26"/>
        <v>1.7791481828298337E-3</v>
      </c>
      <c r="AG12" s="35">
        <f t="shared" si="10"/>
        <v>1.4888915064224561E-2</v>
      </c>
      <c r="AH12" s="35">
        <v>5.630602803821683E-3</v>
      </c>
      <c r="AI12" s="33">
        <f t="shared" si="11"/>
        <v>5.3932887892157704E-3</v>
      </c>
      <c r="AJ12" s="34">
        <v>9.1376053032461301E-4</v>
      </c>
      <c r="AK12" s="35">
        <v>4.4795282588911576E-3</v>
      </c>
      <c r="AL12" s="33">
        <f t="shared" si="27"/>
        <v>5.3932887892157704E-3</v>
      </c>
      <c r="AM12" s="34">
        <f t="shared" si="34"/>
        <v>9.1376053032461301E-4</v>
      </c>
      <c r="AN12" s="35">
        <f t="shared" si="12"/>
        <v>1.1510745449305254E-3</v>
      </c>
      <c r="AO12" s="33">
        <f t="shared" si="28"/>
        <v>5.3932887892157704E-3</v>
      </c>
      <c r="AP12" s="34">
        <f t="shared" si="29"/>
        <v>9.1376053032461301E-4</v>
      </c>
      <c r="AQ12" s="35">
        <f t="shared" si="13"/>
        <v>1.011013106271284E-2</v>
      </c>
      <c r="AR12" s="35">
        <v>1.1684898846794245E-2</v>
      </c>
      <c r="AS12" s="33">
        <f t="shared" si="14"/>
        <v>1.242731311816838E-2</v>
      </c>
      <c r="AT12" s="34">
        <v>1.982947889203572E-3</v>
      </c>
      <c r="AU12" s="35">
        <v>1.0444365228964808E-2</v>
      </c>
      <c r="AV12" s="33">
        <f t="shared" si="30"/>
        <v>1.242731311816838E-2</v>
      </c>
      <c r="AW12" s="34">
        <f t="shared" si="31"/>
        <v>1.982947889203572E-3</v>
      </c>
      <c r="AX12" s="35">
        <f t="shared" si="15"/>
        <v>1.2405336178294372E-3</v>
      </c>
      <c r="AY12" s="33">
        <f t="shared" si="32"/>
        <v>1.242731311816838E-2</v>
      </c>
      <c r="AZ12" s="34">
        <f t="shared" si="33"/>
        <v>1.982947889203572E-3</v>
      </c>
      <c r="BA12" s="35">
        <f t="shared" si="16"/>
        <v>2.2129264075759054E-2</v>
      </c>
    </row>
    <row r="13" spans="1:53" x14ac:dyDescent="0.35">
      <c r="A13" s="65" t="s">
        <v>35</v>
      </c>
      <c r="B13" s="33">
        <f t="shared" si="0"/>
        <v>1.8814496673874588E-2</v>
      </c>
      <c r="C13" s="34">
        <v>1.2649158883334214E-2</v>
      </c>
      <c r="D13" s="35">
        <v>6.1653377905403744E-3</v>
      </c>
      <c r="E13" s="33">
        <f t="shared" si="1"/>
        <v>1.5415237779581493E-2</v>
      </c>
      <c r="F13" s="34">
        <v>9.1255359533086201E-3</v>
      </c>
      <c r="G13" s="35">
        <v>6.289701826272873E-3</v>
      </c>
      <c r="H13" s="33">
        <v>-1.496526271178638E-2</v>
      </c>
      <c r="I13" s="34">
        <f t="shared" si="17"/>
        <v>3.5236229300255936E-3</v>
      </c>
      <c r="J13" s="35">
        <f t="shared" si="2"/>
        <v>-1.2436403573249863E-4</v>
      </c>
      <c r="K13" s="33">
        <f t="shared" si="3"/>
        <v>3.4229734453456083E-2</v>
      </c>
      <c r="L13" s="34">
        <f t="shared" si="18"/>
        <v>2.1774694836642836E-2</v>
      </c>
      <c r="M13" s="35">
        <f t="shared" si="4"/>
        <v>1.2455039616813247E-2</v>
      </c>
      <c r="N13" s="35">
        <v>3.794179674031097E-3</v>
      </c>
      <c r="O13" s="33">
        <f t="shared" si="5"/>
        <v>5.2932674731098976E-3</v>
      </c>
      <c r="P13" s="34">
        <v>1.6334380812626538E-3</v>
      </c>
      <c r="Q13" s="35">
        <v>3.6598293918472433E-3</v>
      </c>
      <c r="R13" s="33">
        <f t="shared" si="19"/>
        <v>5.2932674731098976E-3</v>
      </c>
      <c r="S13" s="34">
        <f t="shared" si="20"/>
        <v>1.6334380812626538E-3</v>
      </c>
      <c r="T13" s="35">
        <f t="shared" si="6"/>
        <v>1.3435028218385364E-4</v>
      </c>
      <c r="U13" s="33">
        <f t="shared" si="21"/>
        <v>5.2932674731098976E-3</v>
      </c>
      <c r="V13" s="34">
        <f t="shared" si="22"/>
        <v>1.6334380812626538E-3</v>
      </c>
      <c r="W13" s="35">
        <f t="shared" si="7"/>
        <v>7.4540090658783403E-3</v>
      </c>
      <c r="X13" s="35">
        <v>7.7955461192332591E-3</v>
      </c>
      <c r="Y13" s="33">
        <f t="shared" si="8"/>
        <v>9.1944453945250141E-3</v>
      </c>
      <c r="Z13" s="34">
        <v>2.074028933151817E-3</v>
      </c>
      <c r="AA13" s="35">
        <v>7.1204164613731975E-3</v>
      </c>
      <c r="AB13" s="33">
        <f t="shared" si="23"/>
        <v>9.1944453945250141E-3</v>
      </c>
      <c r="AC13" s="34">
        <f t="shared" si="24"/>
        <v>2.074028933151817E-3</v>
      </c>
      <c r="AD13" s="35">
        <f t="shared" si="9"/>
        <v>6.7512965786006157E-4</v>
      </c>
      <c r="AE13" s="33">
        <f t="shared" si="25"/>
        <v>9.1944453945250141E-3</v>
      </c>
      <c r="AF13" s="34">
        <f t="shared" si="26"/>
        <v>2.074028933151817E-3</v>
      </c>
      <c r="AG13" s="35">
        <f t="shared" si="10"/>
        <v>1.4915962580606457E-2</v>
      </c>
      <c r="AH13" s="35">
        <v>5.2386215445731094E-3</v>
      </c>
      <c r="AI13" s="33">
        <f t="shared" si="11"/>
        <v>6.903763174049362E-3</v>
      </c>
      <c r="AJ13" s="34">
        <v>1.2334313693170835E-3</v>
      </c>
      <c r="AK13" s="35">
        <v>5.670331804732278E-3</v>
      </c>
      <c r="AL13" s="33">
        <f t="shared" si="27"/>
        <v>6.903763174049362E-3</v>
      </c>
      <c r="AM13" s="34">
        <f t="shared" si="34"/>
        <v>1.2334313693170835E-3</v>
      </c>
      <c r="AN13" s="35">
        <f t="shared" si="12"/>
        <v>-4.3171026015916859E-4</v>
      </c>
      <c r="AO13" s="33">
        <f t="shared" si="28"/>
        <v>6.903763174049362E-3</v>
      </c>
      <c r="AP13" s="34">
        <f t="shared" si="29"/>
        <v>1.2334313693170835E-3</v>
      </c>
      <c r="AQ13" s="35">
        <f t="shared" si="13"/>
        <v>1.0908953349305387E-2</v>
      </c>
      <c r="AR13" s="35">
        <v>1.018196203236524E-2</v>
      </c>
      <c r="AS13" s="33">
        <f t="shared" si="14"/>
        <v>1.439092360825878E-2</v>
      </c>
      <c r="AT13" s="34">
        <v>2.3825921830781154E-3</v>
      </c>
      <c r="AU13" s="35">
        <v>1.2008331425180666E-2</v>
      </c>
      <c r="AV13" s="33">
        <f t="shared" si="30"/>
        <v>1.439092360825878E-2</v>
      </c>
      <c r="AW13" s="34">
        <f t="shared" si="31"/>
        <v>2.3825921830781154E-3</v>
      </c>
      <c r="AX13" s="35">
        <f t="shared" si="15"/>
        <v>-1.8263693928154256E-3</v>
      </c>
      <c r="AY13" s="33">
        <f t="shared" si="32"/>
        <v>1.439092360825878E-2</v>
      </c>
      <c r="AZ13" s="34">
        <f t="shared" si="33"/>
        <v>2.3825921830781154E-3</v>
      </c>
      <c r="BA13" s="35">
        <f t="shared" si="16"/>
        <v>2.2190293457545904E-2</v>
      </c>
    </row>
    <row r="14" spans="1:53" x14ac:dyDescent="0.35">
      <c r="A14" s="65" t="s">
        <v>36</v>
      </c>
      <c r="B14" s="33">
        <f t="shared" si="0"/>
        <v>1.4446899767319402E-2</v>
      </c>
      <c r="C14" s="34">
        <v>8.96938195306567E-3</v>
      </c>
      <c r="D14" s="35">
        <v>5.4775178142537316E-3</v>
      </c>
      <c r="E14" s="33">
        <f t="shared" si="1"/>
        <v>9.3937394089636875E-3</v>
      </c>
      <c r="F14" s="34">
        <v>4.1288652598312553E-3</v>
      </c>
      <c r="G14" s="35">
        <v>5.2648741491324313E-3</v>
      </c>
      <c r="H14" s="33">
        <v>-1.0680053187324717E-2</v>
      </c>
      <c r="I14" s="34">
        <f t="shared" si="17"/>
        <v>4.8405166932344148E-3</v>
      </c>
      <c r="J14" s="35">
        <f t="shared" si="2"/>
        <v>2.1264366512130026E-4</v>
      </c>
      <c r="K14" s="33">
        <f t="shared" si="3"/>
        <v>2.3840639176283089E-2</v>
      </c>
      <c r="L14" s="34">
        <f t="shared" si="18"/>
        <v>1.3098247212896926E-2</v>
      </c>
      <c r="M14" s="35">
        <f t="shared" si="4"/>
        <v>1.0742391963386163E-2</v>
      </c>
      <c r="N14" s="35">
        <v>4.3422528244282292E-3</v>
      </c>
      <c r="O14" s="33">
        <f t="shared" si="5"/>
        <v>5.3530634319735367E-3</v>
      </c>
      <c r="P14" s="34">
        <v>1.1992775397072154E-3</v>
      </c>
      <c r="Q14" s="35">
        <v>4.1537858922663208E-3</v>
      </c>
      <c r="R14" s="33">
        <f t="shared" si="19"/>
        <v>5.3530634319735367E-3</v>
      </c>
      <c r="S14" s="34">
        <f t="shared" si="20"/>
        <v>1.1992775397072154E-3</v>
      </c>
      <c r="T14" s="35">
        <f t="shared" si="6"/>
        <v>1.8846693216190841E-4</v>
      </c>
      <c r="U14" s="33">
        <f t="shared" si="21"/>
        <v>5.3530634319735367E-3</v>
      </c>
      <c r="V14" s="34">
        <f t="shared" si="22"/>
        <v>1.1992775397072154E-3</v>
      </c>
      <c r="W14" s="35">
        <f t="shared" si="7"/>
        <v>8.4960387166945501E-3</v>
      </c>
      <c r="X14" s="35">
        <v>7.0101367090102925E-3</v>
      </c>
      <c r="Y14" s="33">
        <f t="shared" si="8"/>
        <v>8.4759708065538699E-3</v>
      </c>
      <c r="Z14" s="34">
        <v>1.4532250014309086E-3</v>
      </c>
      <c r="AA14" s="35">
        <v>7.0227458051229617E-3</v>
      </c>
      <c r="AB14" s="33">
        <f t="shared" si="23"/>
        <v>8.4759708065538699E-3</v>
      </c>
      <c r="AC14" s="34">
        <f t="shared" si="24"/>
        <v>1.4532250014309086E-3</v>
      </c>
      <c r="AD14" s="35">
        <f t="shared" si="9"/>
        <v>-1.260909611266927E-5</v>
      </c>
      <c r="AE14" s="33">
        <f t="shared" si="25"/>
        <v>8.4759708065538699E-3</v>
      </c>
      <c r="AF14" s="34">
        <f t="shared" si="26"/>
        <v>1.4532250014309086E-3</v>
      </c>
      <c r="AG14" s="35">
        <f t="shared" si="10"/>
        <v>1.4032882514133253E-2</v>
      </c>
      <c r="AH14" s="35">
        <v>5.4794147579166992E-3</v>
      </c>
      <c r="AI14" s="33">
        <f t="shared" si="11"/>
        <v>6.0430673906345968E-3</v>
      </c>
      <c r="AJ14" s="34">
        <v>7.7346947983163898E-4</v>
      </c>
      <c r="AK14" s="35">
        <v>5.2695979108029574E-3</v>
      </c>
      <c r="AL14" s="33">
        <f t="shared" si="27"/>
        <v>6.0430673906345968E-3</v>
      </c>
      <c r="AM14" s="34">
        <f t="shared" si="34"/>
        <v>7.7346947983163898E-4</v>
      </c>
      <c r="AN14" s="35">
        <f t="shared" si="12"/>
        <v>2.0981684711374182E-4</v>
      </c>
      <c r="AO14" s="33">
        <f t="shared" si="28"/>
        <v>6.0430673906345968E-3</v>
      </c>
      <c r="AP14" s="34">
        <f t="shared" si="29"/>
        <v>7.7346947983163898E-4</v>
      </c>
      <c r="AQ14" s="35">
        <f t="shared" si="13"/>
        <v>1.0749012668719657E-2</v>
      </c>
      <c r="AR14" s="35">
        <v>1.0469678415604214E-2</v>
      </c>
      <c r="AS14" s="33">
        <f t="shared" si="14"/>
        <v>1.3784531674179616E-2</v>
      </c>
      <c r="AT14" s="34">
        <v>1.8549133425921542E-3</v>
      </c>
      <c r="AU14" s="35">
        <v>1.1929618331587462E-2</v>
      </c>
      <c r="AV14" s="33">
        <f t="shared" si="30"/>
        <v>1.3784531674179616E-2</v>
      </c>
      <c r="AW14" s="34">
        <f t="shared" si="31"/>
        <v>1.8549133425921542E-3</v>
      </c>
      <c r="AX14" s="35">
        <f t="shared" si="15"/>
        <v>-1.459939915983248E-3</v>
      </c>
      <c r="AY14" s="33">
        <f t="shared" si="32"/>
        <v>1.3784531674179616E-2</v>
      </c>
      <c r="AZ14" s="34">
        <f t="shared" si="33"/>
        <v>1.8549133425921542E-3</v>
      </c>
      <c r="BA14" s="35">
        <f t="shared" si="16"/>
        <v>2.2399296747191676E-2</v>
      </c>
    </row>
    <row r="15" spans="1:53" x14ac:dyDescent="0.35">
      <c r="A15" s="65" t="s">
        <v>37</v>
      </c>
      <c r="B15" s="33">
        <f t="shared" si="0"/>
        <v>2.0998178223318446E-2</v>
      </c>
      <c r="C15" s="34">
        <v>1.4231462614135359E-2</v>
      </c>
      <c r="D15" s="35">
        <v>6.7667156091830863E-3</v>
      </c>
      <c r="E15" s="33">
        <f t="shared" si="1"/>
        <v>8.8164738671576946E-3</v>
      </c>
      <c r="F15" s="34">
        <v>4.3015860400245198E-3</v>
      </c>
      <c r="G15" s="35">
        <v>4.5148878271331749E-3</v>
      </c>
      <c r="H15" s="33">
        <v>-1.0600846742109912E-2</v>
      </c>
      <c r="I15" s="34">
        <f t="shared" si="17"/>
        <v>9.9298765741108394E-3</v>
      </c>
      <c r="J15" s="35">
        <f t="shared" si="2"/>
        <v>2.2518277820499115E-3</v>
      </c>
      <c r="K15" s="33">
        <f t="shared" si="3"/>
        <v>2.9814652090476141E-2</v>
      </c>
      <c r="L15" s="34">
        <f t="shared" si="18"/>
        <v>1.8533048654159879E-2</v>
      </c>
      <c r="M15" s="35">
        <f t="shared" si="4"/>
        <v>1.1281603436316262E-2</v>
      </c>
      <c r="N15" s="35">
        <v>3.9692519209023301E-3</v>
      </c>
      <c r="O15" s="33">
        <f t="shared" si="5"/>
        <v>4.6580899132646876E-3</v>
      </c>
      <c r="P15" s="34">
        <v>1.1917690569614378E-3</v>
      </c>
      <c r="Q15" s="35">
        <v>3.4663208563032498E-3</v>
      </c>
      <c r="R15" s="33">
        <f t="shared" si="19"/>
        <v>4.6580899132646876E-3</v>
      </c>
      <c r="S15" s="34">
        <f t="shared" si="20"/>
        <v>1.1917690569614378E-3</v>
      </c>
      <c r="T15" s="35">
        <f t="shared" si="6"/>
        <v>5.0293106459908029E-4</v>
      </c>
      <c r="U15" s="33">
        <f t="shared" si="21"/>
        <v>4.6580899132646876E-3</v>
      </c>
      <c r="V15" s="34">
        <f t="shared" si="22"/>
        <v>1.1917690569614378E-3</v>
      </c>
      <c r="W15" s="35">
        <f t="shared" si="7"/>
        <v>7.4355727772055799E-3</v>
      </c>
      <c r="X15" s="35">
        <v>6.570021260486782E-3</v>
      </c>
      <c r="Y15" s="33">
        <f t="shared" si="8"/>
        <v>9.510329798323662E-3</v>
      </c>
      <c r="Z15" s="34">
        <v>1.8137088485739132E-3</v>
      </c>
      <c r="AA15" s="35">
        <v>7.696620949749748E-3</v>
      </c>
      <c r="AB15" s="33">
        <f t="shared" si="23"/>
        <v>9.510329798323662E-3</v>
      </c>
      <c r="AC15" s="34">
        <f t="shared" si="24"/>
        <v>1.8137088485739132E-3</v>
      </c>
      <c r="AD15" s="35">
        <f t="shared" si="9"/>
        <v>-1.126599689262966E-3</v>
      </c>
      <c r="AE15" s="33">
        <f t="shared" si="25"/>
        <v>9.510329798323662E-3</v>
      </c>
      <c r="AF15" s="34">
        <f t="shared" si="26"/>
        <v>1.8137088485739132E-3</v>
      </c>
      <c r="AG15" s="35">
        <f t="shared" si="10"/>
        <v>1.4266642210236529E-2</v>
      </c>
      <c r="AH15" s="35">
        <v>5.8408879878694524E-3</v>
      </c>
      <c r="AI15" s="33">
        <f t="shared" si="11"/>
        <v>7.2011039201561816E-3</v>
      </c>
      <c r="AJ15" s="34">
        <v>1.0638028127662564E-3</v>
      </c>
      <c r="AK15" s="35">
        <v>6.1373011073899255E-3</v>
      </c>
      <c r="AL15" s="33">
        <f t="shared" si="27"/>
        <v>7.2011039201561816E-3</v>
      </c>
      <c r="AM15" s="34">
        <f t="shared" si="34"/>
        <v>1.0638028127662564E-3</v>
      </c>
      <c r="AN15" s="35">
        <f t="shared" si="12"/>
        <v>-2.9641311952047309E-4</v>
      </c>
      <c r="AO15" s="33">
        <f t="shared" si="28"/>
        <v>7.2011039201561816E-3</v>
      </c>
      <c r="AP15" s="34">
        <f t="shared" si="29"/>
        <v>1.0638028127662564E-3</v>
      </c>
      <c r="AQ15" s="35">
        <f t="shared" si="13"/>
        <v>1.1978189095259377E-2</v>
      </c>
      <c r="AR15" s="35">
        <v>1.285597376973727E-2</v>
      </c>
      <c r="AS15" s="33">
        <f t="shared" si="14"/>
        <v>1.7053540898634423E-2</v>
      </c>
      <c r="AT15" s="34">
        <v>1.6002453155902622E-3</v>
      </c>
      <c r="AU15" s="35">
        <v>1.545329558304416E-2</v>
      </c>
      <c r="AV15" s="33">
        <f t="shared" si="30"/>
        <v>1.7053540898634423E-2</v>
      </c>
      <c r="AW15" s="34">
        <f t="shared" si="31"/>
        <v>1.6002453155902622E-3</v>
      </c>
      <c r="AX15" s="35">
        <f t="shared" si="15"/>
        <v>-2.5973218133068902E-3</v>
      </c>
      <c r="AY15" s="33">
        <f t="shared" si="32"/>
        <v>1.7053540898634423E-2</v>
      </c>
      <c r="AZ15" s="34">
        <f t="shared" si="33"/>
        <v>1.6002453155902622E-3</v>
      </c>
      <c r="BA15" s="35">
        <f t="shared" si="16"/>
        <v>2.8309269352781431E-2</v>
      </c>
    </row>
    <row r="16" spans="1:53" x14ac:dyDescent="0.35">
      <c r="A16" s="65" t="s">
        <v>38</v>
      </c>
      <c r="B16" s="33">
        <f t="shared" si="0"/>
        <v>1.5576267416716846E-2</v>
      </c>
      <c r="C16" s="34">
        <v>8.429390882455352E-3</v>
      </c>
      <c r="D16" s="35">
        <v>7.1468765342614943E-3</v>
      </c>
      <c r="E16" s="33">
        <f t="shared" si="1"/>
        <v>1.2178313047033082E-2</v>
      </c>
      <c r="F16" s="34">
        <v>7.1721961164780516E-3</v>
      </c>
      <c r="G16" s="35">
        <v>5.0061169305550294E-3</v>
      </c>
      <c r="H16" s="33">
        <v>-8.57097385240101E-3</v>
      </c>
      <c r="I16" s="34">
        <f t="shared" si="17"/>
        <v>1.2571947659773004E-3</v>
      </c>
      <c r="J16" s="35">
        <f t="shared" si="2"/>
        <v>2.1407596037064649E-3</v>
      </c>
      <c r="K16" s="33">
        <f t="shared" si="3"/>
        <v>2.7754580463749928E-2</v>
      </c>
      <c r="L16" s="34">
        <f t="shared" si="18"/>
        <v>1.5601586998933404E-2</v>
      </c>
      <c r="M16" s="35">
        <f t="shared" si="4"/>
        <v>1.2152993464816523E-2</v>
      </c>
      <c r="N16" s="35">
        <v>5.7590607748958479E-3</v>
      </c>
      <c r="O16" s="33">
        <f t="shared" si="5"/>
        <v>5.664795158305337E-3</v>
      </c>
      <c r="P16" s="34">
        <v>1.9069410128290567E-3</v>
      </c>
      <c r="Q16" s="35">
        <v>3.7578541454762805E-3</v>
      </c>
      <c r="R16" s="33">
        <f t="shared" si="19"/>
        <v>5.664795158305337E-3</v>
      </c>
      <c r="S16" s="34">
        <f t="shared" si="20"/>
        <v>1.9069410128290567E-3</v>
      </c>
      <c r="T16" s="35">
        <f t="shared" si="6"/>
        <v>2.0012066294195674E-3</v>
      </c>
      <c r="U16" s="33">
        <f t="shared" si="21"/>
        <v>5.664795158305337E-3</v>
      </c>
      <c r="V16" s="34">
        <f t="shared" si="22"/>
        <v>1.9069410128290567E-3</v>
      </c>
      <c r="W16" s="35">
        <f t="shared" si="7"/>
        <v>9.5169149203721288E-3</v>
      </c>
      <c r="X16" s="35">
        <v>8.7151773621970668E-3</v>
      </c>
      <c r="Y16" s="33">
        <f t="shared" si="8"/>
        <v>7.9311864986337539E-3</v>
      </c>
      <c r="Z16" s="34">
        <v>1.6480177536575317E-3</v>
      </c>
      <c r="AA16" s="35">
        <v>6.2831687449762226E-3</v>
      </c>
      <c r="AB16" s="33">
        <f t="shared" si="23"/>
        <v>7.9311864986337539E-3</v>
      </c>
      <c r="AC16" s="34">
        <f t="shared" si="24"/>
        <v>1.6480177536575317E-3</v>
      </c>
      <c r="AD16" s="35">
        <f t="shared" si="9"/>
        <v>2.4320086172208441E-3</v>
      </c>
      <c r="AE16" s="33">
        <f t="shared" si="25"/>
        <v>7.9311864986337539E-3</v>
      </c>
      <c r="AF16" s="34">
        <f t="shared" si="26"/>
        <v>1.6480177536575317E-3</v>
      </c>
      <c r="AG16" s="35">
        <f t="shared" si="10"/>
        <v>1.499834610717329E-2</v>
      </c>
      <c r="AH16" s="35">
        <v>8.1627232709179775E-3</v>
      </c>
      <c r="AI16" s="33">
        <f t="shared" si="11"/>
        <v>7.5714039900265945E-3</v>
      </c>
      <c r="AJ16" s="34">
        <v>1.1375357491462761E-3</v>
      </c>
      <c r="AK16" s="35">
        <v>6.4338682408803189E-3</v>
      </c>
      <c r="AL16" s="33">
        <f t="shared" si="27"/>
        <v>7.5714039900265945E-3</v>
      </c>
      <c r="AM16" s="34">
        <f t="shared" si="34"/>
        <v>1.1375357491462761E-3</v>
      </c>
      <c r="AN16" s="35">
        <f t="shared" si="12"/>
        <v>1.7288550300376586E-3</v>
      </c>
      <c r="AO16" s="33">
        <f t="shared" si="28"/>
        <v>7.5714039900265945E-3</v>
      </c>
      <c r="AP16" s="34">
        <f t="shared" si="29"/>
        <v>1.1375357491462761E-3</v>
      </c>
      <c r="AQ16" s="35">
        <f t="shared" si="13"/>
        <v>1.4596591511798297E-2</v>
      </c>
      <c r="AR16" s="35">
        <v>1.3323378234622761E-2</v>
      </c>
      <c r="AS16" s="33">
        <f t="shared" si="14"/>
        <v>1.3678627474906118E-2</v>
      </c>
      <c r="AT16" s="34">
        <v>1.4490478102363014E-3</v>
      </c>
      <c r="AU16" s="35">
        <v>1.2229579664669817E-2</v>
      </c>
      <c r="AV16" s="33">
        <f t="shared" si="30"/>
        <v>1.3678627474906118E-2</v>
      </c>
      <c r="AW16" s="34">
        <f t="shared" si="31"/>
        <v>1.4490478102363014E-3</v>
      </c>
      <c r="AX16" s="35">
        <f t="shared" si="15"/>
        <v>1.0937985699529442E-3</v>
      </c>
      <c r="AY16" s="33">
        <f t="shared" si="32"/>
        <v>1.3678627474906118E-2</v>
      </c>
      <c r="AZ16" s="34">
        <f t="shared" si="33"/>
        <v>1.4490478102363014E-3</v>
      </c>
      <c r="BA16" s="35">
        <f t="shared" si="16"/>
        <v>2.5552957899292579E-2</v>
      </c>
    </row>
    <row r="17" spans="1:53" x14ac:dyDescent="0.35">
      <c r="A17" s="65" t="s">
        <v>39</v>
      </c>
      <c r="B17" s="33">
        <f t="shared" si="0"/>
        <v>1.8568357343898695E-2</v>
      </c>
      <c r="C17" s="34">
        <v>1.3212751272383184E-2</v>
      </c>
      <c r="D17" s="35">
        <v>5.355606071515512E-3</v>
      </c>
      <c r="E17" s="33">
        <f t="shared" si="1"/>
        <v>1.0070859122667326E-2</v>
      </c>
      <c r="F17" s="34">
        <v>5.3317896139672988E-3</v>
      </c>
      <c r="G17" s="35">
        <v>4.7390695087000277E-3</v>
      </c>
      <c r="H17" s="33">
        <v>-1.2938124658951833E-2</v>
      </c>
      <c r="I17" s="34">
        <f t="shared" si="17"/>
        <v>7.8809616584158849E-3</v>
      </c>
      <c r="J17" s="35">
        <f t="shared" si="2"/>
        <v>6.1653656281548432E-4</v>
      </c>
      <c r="K17" s="33">
        <f t="shared" si="3"/>
        <v>2.8639216466566021E-2</v>
      </c>
      <c r="L17" s="34">
        <f t="shared" si="18"/>
        <v>1.8544540886350484E-2</v>
      </c>
      <c r="M17" s="35">
        <f t="shared" si="4"/>
        <v>1.009467558021554E-2</v>
      </c>
      <c r="N17" s="35">
        <v>4.5904562883024216E-3</v>
      </c>
      <c r="O17" s="33">
        <f t="shared" si="5"/>
        <v>5.6503623843606838E-3</v>
      </c>
      <c r="P17" s="34">
        <v>6.4326555928987295E-4</v>
      </c>
      <c r="Q17" s="35">
        <v>5.0070968250708111E-3</v>
      </c>
      <c r="R17" s="33">
        <f t="shared" si="19"/>
        <v>5.6503623843606838E-3</v>
      </c>
      <c r="S17" s="34">
        <f t="shared" si="20"/>
        <v>6.4326555928987295E-4</v>
      </c>
      <c r="T17" s="35">
        <f t="shared" si="6"/>
        <v>-4.1664053676838952E-4</v>
      </c>
      <c r="U17" s="33">
        <f t="shared" si="21"/>
        <v>5.6503623843606838E-3</v>
      </c>
      <c r="V17" s="34">
        <f t="shared" si="22"/>
        <v>6.4326555928987295E-4</v>
      </c>
      <c r="W17" s="35">
        <f t="shared" si="7"/>
        <v>9.5975531133732327E-3</v>
      </c>
      <c r="X17" s="35">
        <v>6.8085943198633574E-3</v>
      </c>
      <c r="Y17" s="33">
        <f t="shared" si="8"/>
        <v>1.0015875612915004E-2</v>
      </c>
      <c r="Z17" s="34">
        <v>2.1511356902904695E-3</v>
      </c>
      <c r="AA17" s="35">
        <v>7.8647399226245349E-3</v>
      </c>
      <c r="AB17" s="33">
        <f t="shared" si="23"/>
        <v>1.0015875612915004E-2</v>
      </c>
      <c r="AC17" s="34">
        <f t="shared" si="24"/>
        <v>2.1511356902904695E-3</v>
      </c>
      <c r="AD17" s="35">
        <f t="shared" si="9"/>
        <v>-1.0561456027611774E-3</v>
      </c>
      <c r="AE17" s="33">
        <f t="shared" si="25"/>
        <v>1.0015875612915004E-2</v>
      </c>
      <c r="AF17" s="34">
        <f t="shared" si="26"/>
        <v>2.1511356902904695E-3</v>
      </c>
      <c r="AG17" s="35">
        <f t="shared" si="10"/>
        <v>1.4673334242487892E-2</v>
      </c>
      <c r="AH17" s="35">
        <v>6.3148268029233467E-3</v>
      </c>
      <c r="AI17" s="33">
        <f t="shared" si="11"/>
        <v>7.1965518783461257E-3</v>
      </c>
      <c r="AJ17" s="34">
        <v>8.4843364946915684E-4</v>
      </c>
      <c r="AK17" s="35">
        <v>6.3481182288769693E-3</v>
      </c>
      <c r="AL17" s="33">
        <f t="shared" si="27"/>
        <v>7.1965518783461257E-3</v>
      </c>
      <c r="AM17" s="34">
        <f t="shared" si="34"/>
        <v>8.4843364946915684E-4</v>
      </c>
      <c r="AN17" s="35">
        <f t="shared" si="12"/>
        <v>-3.3291425953622597E-5</v>
      </c>
      <c r="AO17" s="33">
        <f t="shared" si="28"/>
        <v>7.1965518783461257E-3</v>
      </c>
      <c r="AP17" s="34">
        <f t="shared" si="29"/>
        <v>8.4843364946915684E-4</v>
      </c>
      <c r="AQ17" s="35">
        <f t="shared" si="13"/>
        <v>1.2662945031800316E-2</v>
      </c>
      <c r="AR17" s="35">
        <v>1.3404315225046537E-2</v>
      </c>
      <c r="AS17" s="33">
        <f t="shared" si="14"/>
        <v>1.6133511669197811E-2</v>
      </c>
      <c r="AT17" s="34">
        <v>1.4954597020561159E-3</v>
      </c>
      <c r="AU17" s="35">
        <v>1.4638051967141694E-2</v>
      </c>
      <c r="AV17" s="33">
        <f t="shared" si="30"/>
        <v>1.6133511669197811E-2</v>
      </c>
      <c r="AW17" s="34">
        <f t="shared" si="31"/>
        <v>1.4954597020561159E-3</v>
      </c>
      <c r="AX17" s="35">
        <f t="shared" si="15"/>
        <v>-1.2337367420951571E-3</v>
      </c>
      <c r="AY17" s="33">
        <f t="shared" si="32"/>
        <v>1.6133511669197811E-2</v>
      </c>
      <c r="AZ17" s="34">
        <f t="shared" si="33"/>
        <v>1.4954597020561159E-3</v>
      </c>
      <c r="BA17" s="35">
        <f t="shared" si="16"/>
        <v>2.8042367192188229E-2</v>
      </c>
    </row>
    <row r="18" spans="1:53" x14ac:dyDescent="0.35">
      <c r="A18" s="65" t="s">
        <v>40</v>
      </c>
      <c r="B18" s="33">
        <f t="shared" si="0"/>
        <v>1.7354124244695089E-2</v>
      </c>
      <c r="C18" s="34">
        <v>1.3513862400465787E-2</v>
      </c>
      <c r="D18" s="35">
        <v>3.8402618442293034E-3</v>
      </c>
      <c r="E18" s="33">
        <f t="shared" si="1"/>
        <v>8.8577113750197625E-3</v>
      </c>
      <c r="F18" s="34">
        <v>4.9823583207231252E-3</v>
      </c>
      <c r="G18" s="35">
        <v>3.8753530542966382E-3</v>
      </c>
      <c r="H18" s="33">
        <v>-9.4484010463857567E-3</v>
      </c>
      <c r="I18" s="34">
        <f t="shared" si="17"/>
        <v>8.5315040797426626E-3</v>
      </c>
      <c r="J18" s="35">
        <f t="shared" si="2"/>
        <v>-3.5091210067334736E-5</v>
      </c>
      <c r="K18" s="33">
        <f t="shared" si="3"/>
        <v>2.6211835619714852E-2</v>
      </c>
      <c r="L18" s="34">
        <f t="shared" si="18"/>
        <v>1.8496220721188911E-2</v>
      </c>
      <c r="M18" s="35">
        <f t="shared" si="4"/>
        <v>7.715614898525942E-3</v>
      </c>
      <c r="N18" s="35">
        <v>3.5964039002730065E-3</v>
      </c>
      <c r="O18" s="33">
        <f t="shared" si="5"/>
        <v>6.1161456734800737E-3</v>
      </c>
      <c r="P18" s="34">
        <v>2.4765269109148428E-3</v>
      </c>
      <c r="Q18" s="35">
        <v>3.6396187625652313E-3</v>
      </c>
      <c r="R18" s="33">
        <f t="shared" si="19"/>
        <v>6.1161456734800737E-3</v>
      </c>
      <c r="S18" s="34">
        <f t="shared" si="20"/>
        <v>2.4765269109148428E-3</v>
      </c>
      <c r="T18" s="35">
        <f t="shared" si="6"/>
        <v>-4.3214862292224789E-5</v>
      </c>
      <c r="U18" s="33">
        <f t="shared" si="21"/>
        <v>6.1161456734800737E-3</v>
      </c>
      <c r="V18" s="34">
        <f t="shared" si="22"/>
        <v>2.4765269109148428E-3</v>
      </c>
      <c r="W18" s="35">
        <f t="shared" si="7"/>
        <v>7.2360226628382374E-3</v>
      </c>
      <c r="X18" s="35">
        <v>4.0920579688985053E-3</v>
      </c>
      <c r="Y18" s="33">
        <f t="shared" si="8"/>
        <v>6.2749813023312458E-3</v>
      </c>
      <c r="Z18" s="34">
        <v>7.4540783265112558E-4</v>
      </c>
      <c r="AA18" s="35">
        <v>5.5295734696801198E-3</v>
      </c>
      <c r="AB18" s="33">
        <f t="shared" si="23"/>
        <v>6.2749813023312458E-3</v>
      </c>
      <c r="AC18" s="34">
        <f t="shared" si="24"/>
        <v>7.4540783265112558E-4</v>
      </c>
      <c r="AD18" s="35">
        <f t="shared" si="9"/>
        <v>-1.4375155007816144E-3</v>
      </c>
      <c r="AE18" s="33">
        <f t="shared" si="25"/>
        <v>6.2749813023312458E-3</v>
      </c>
      <c r="AF18" s="34">
        <f t="shared" si="26"/>
        <v>7.4540783265112558E-4</v>
      </c>
      <c r="AG18" s="35">
        <f t="shared" si="10"/>
        <v>9.6216314385786251E-3</v>
      </c>
      <c r="AH18" s="35">
        <v>4.3752729676977617E-3</v>
      </c>
      <c r="AI18" s="33">
        <f t="shared" si="11"/>
        <v>6.3018768455806468E-3</v>
      </c>
      <c r="AJ18" s="34">
        <v>1.7406501399679312E-3</v>
      </c>
      <c r="AK18" s="35">
        <v>4.5612267056127156E-3</v>
      </c>
      <c r="AL18" s="33">
        <f t="shared" si="27"/>
        <v>6.3018768455806468E-3</v>
      </c>
      <c r="AM18" s="34">
        <f t="shared" si="34"/>
        <v>1.7406501399679312E-3</v>
      </c>
      <c r="AN18" s="35">
        <f t="shared" si="12"/>
        <v>-1.8595373791495395E-4</v>
      </c>
      <c r="AO18" s="33">
        <f t="shared" si="28"/>
        <v>6.3018768455806468E-3</v>
      </c>
      <c r="AP18" s="34">
        <f t="shared" si="29"/>
        <v>1.7406501399679312E-3</v>
      </c>
      <c r="AQ18" s="35">
        <f t="shared" si="13"/>
        <v>8.9364996733104773E-3</v>
      </c>
      <c r="AR18" s="35">
        <v>6.2100684471486688E-3</v>
      </c>
      <c r="AS18" s="33">
        <f t="shared" si="14"/>
        <v>1.2821089208903911E-2</v>
      </c>
      <c r="AT18" s="34">
        <v>2.8315935734566228E-3</v>
      </c>
      <c r="AU18" s="35">
        <v>9.9894956354472878E-3</v>
      </c>
      <c r="AV18" s="33">
        <f t="shared" si="30"/>
        <v>1.2821089208903911E-2</v>
      </c>
      <c r="AW18" s="34">
        <f t="shared" si="31"/>
        <v>2.8315935734566228E-3</v>
      </c>
      <c r="AX18" s="35">
        <f t="shared" si="15"/>
        <v>-3.779427188298619E-3</v>
      </c>
      <c r="AY18" s="33">
        <f t="shared" si="32"/>
        <v>1.2821089208903911E-2</v>
      </c>
      <c r="AZ18" s="34">
        <f t="shared" si="33"/>
        <v>2.8315935734566228E-3</v>
      </c>
      <c r="BA18" s="35">
        <f t="shared" si="16"/>
        <v>1.6199564082595957E-2</v>
      </c>
    </row>
    <row r="19" spans="1:53" x14ac:dyDescent="0.35">
      <c r="A19" s="65" t="s">
        <v>41</v>
      </c>
      <c r="B19" s="33">
        <f t="shared" si="0"/>
        <v>5.8403222628858461E-3</v>
      </c>
      <c r="C19" s="34"/>
      <c r="D19" s="35">
        <v>5.8403222628858461E-3</v>
      </c>
      <c r="E19" s="33">
        <f t="shared" si="1"/>
        <v>7.2229070703870562E-3</v>
      </c>
      <c r="F19" s="34">
        <v>2.3381075996915771E-3</v>
      </c>
      <c r="G19" s="35">
        <v>4.8847994706954787E-3</v>
      </c>
      <c r="H19" s="33">
        <v>-7.6108805351226246E-3</v>
      </c>
      <c r="I19" s="34">
        <f t="shared" si="17"/>
        <v>-2.3381075996915771E-3</v>
      </c>
      <c r="J19" s="35">
        <f t="shared" si="2"/>
        <v>9.5552279219036744E-4</v>
      </c>
      <c r="K19" s="33">
        <f t="shared" si="3"/>
        <v>1.3063229333272901E-2</v>
      </c>
      <c r="L19" s="34">
        <f t="shared" si="18"/>
        <v>2.3381075996915771E-3</v>
      </c>
      <c r="M19" s="35">
        <f t="shared" si="4"/>
        <v>1.0725121733581325E-2</v>
      </c>
      <c r="N19" s="35">
        <v>4.4957433240433E-3</v>
      </c>
      <c r="O19" s="33">
        <f t="shared" si="5"/>
        <v>4.9091411468894335E-3</v>
      </c>
      <c r="P19" s="34">
        <v>9.1061015958096765E-4</v>
      </c>
      <c r="Q19" s="35">
        <v>3.998530987308466E-3</v>
      </c>
      <c r="R19" s="33">
        <f t="shared" si="19"/>
        <v>4.9091411468894335E-3</v>
      </c>
      <c r="S19" s="34">
        <f t="shared" si="20"/>
        <v>9.1061015958096765E-4</v>
      </c>
      <c r="T19" s="35">
        <f t="shared" si="6"/>
        <v>4.9721233673483394E-4</v>
      </c>
      <c r="U19" s="33">
        <f t="shared" si="21"/>
        <v>4.9091411468894335E-3</v>
      </c>
      <c r="V19" s="34">
        <f t="shared" si="22"/>
        <v>9.1061015958096765E-4</v>
      </c>
      <c r="W19" s="35">
        <f t="shared" si="7"/>
        <v>8.4942743113517669E-3</v>
      </c>
      <c r="X19" s="35">
        <v>6.7458176837573471E-3</v>
      </c>
      <c r="Y19" s="33">
        <f t="shared" si="8"/>
        <v>7.5213645018001249E-3</v>
      </c>
      <c r="Z19" s="34">
        <v>8.3991039129182818E-4</v>
      </c>
      <c r="AA19" s="35">
        <v>6.6814541105082968E-3</v>
      </c>
      <c r="AB19" s="33">
        <f t="shared" si="23"/>
        <v>7.5213645018001249E-3</v>
      </c>
      <c r="AC19" s="34">
        <f t="shared" si="24"/>
        <v>8.3991039129182818E-4</v>
      </c>
      <c r="AD19" s="35">
        <f t="shared" si="9"/>
        <v>6.4363573249050232E-5</v>
      </c>
      <c r="AE19" s="33">
        <f t="shared" si="25"/>
        <v>7.5213645018001249E-3</v>
      </c>
      <c r="AF19" s="34">
        <f t="shared" si="26"/>
        <v>8.3991039129182818E-4</v>
      </c>
      <c r="AG19" s="35">
        <f t="shared" si="10"/>
        <v>1.3427271794265644E-2</v>
      </c>
      <c r="AH19" s="35">
        <v>7.1457006495755466E-3</v>
      </c>
      <c r="AI19" s="33">
        <f t="shared" si="11"/>
        <v>7.2062935030460873E-3</v>
      </c>
      <c r="AJ19" s="34">
        <v>8.6076945755806603E-4</v>
      </c>
      <c r="AK19" s="35">
        <v>6.3455240454880213E-3</v>
      </c>
      <c r="AL19" s="33">
        <f t="shared" si="27"/>
        <v>7.2062935030460873E-3</v>
      </c>
      <c r="AM19" s="34">
        <f t="shared" si="34"/>
        <v>8.6076945755806603E-4</v>
      </c>
      <c r="AN19" s="35">
        <f t="shared" si="12"/>
        <v>8.0017660408752533E-4</v>
      </c>
      <c r="AO19" s="33">
        <f t="shared" si="28"/>
        <v>7.2062935030460873E-3</v>
      </c>
      <c r="AP19" s="34">
        <f t="shared" si="29"/>
        <v>8.6076945755806603E-4</v>
      </c>
      <c r="AQ19" s="35">
        <f t="shared" si="13"/>
        <v>1.3491224695063569E-2</v>
      </c>
      <c r="AR19" s="35">
        <v>9.7585107852105786E-3</v>
      </c>
      <c r="AS19" s="33">
        <f t="shared" si="14"/>
        <v>1.3678939339086905E-2</v>
      </c>
      <c r="AT19" s="34">
        <v>6.3221157157738962E-4</v>
      </c>
      <c r="AU19" s="35">
        <v>1.3046727767509515E-2</v>
      </c>
      <c r="AV19" s="33">
        <f t="shared" si="30"/>
        <v>1.3678939339086905E-2</v>
      </c>
      <c r="AW19" s="34">
        <f t="shared" si="31"/>
        <v>6.3221157157738962E-4</v>
      </c>
      <c r="AX19" s="35">
        <f t="shared" si="15"/>
        <v>-3.2882169822989367E-3</v>
      </c>
      <c r="AY19" s="33">
        <f t="shared" si="32"/>
        <v>1.3678939339086905E-2</v>
      </c>
      <c r="AZ19" s="34">
        <f t="shared" si="33"/>
        <v>6.3221157157738962E-4</v>
      </c>
      <c r="BA19" s="35">
        <f t="shared" si="16"/>
        <v>2.2805238552720094E-2</v>
      </c>
    </row>
    <row r="20" spans="1:53" x14ac:dyDescent="0.35">
      <c r="A20" s="65" t="s">
        <v>42</v>
      </c>
      <c r="B20" s="33">
        <f t="shared" si="0"/>
        <v>1.7450504658995978E-2</v>
      </c>
      <c r="C20" s="34">
        <v>1.4830431518959285E-2</v>
      </c>
      <c r="D20" s="35">
        <v>2.6200731400366924E-3</v>
      </c>
      <c r="E20" s="33">
        <f t="shared" si="1"/>
        <v>1.8886764757665084E-2</v>
      </c>
      <c r="F20" s="34">
        <v>2.9206547198509705E-3</v>
      </c>
      <c r="G20" s="35">
        <v>1.5966110037814112E-2</v>
      </c>
      <c r="H20" s="33">
        <v>-1.7366380324265976E-2</v>
      </c>
      <c r="I20" s="34">
        <f t="shared" si="17"/>
        <v>1.1909776799108315E-2</v>
      </c>
      <c r="J20" s="35">
        <f t="shared" si="2"/>
        <v>-1.3346036897777419E-2</v>
      </c>
      <c r="K20" s="33">
        <f t="shared" si="3"/>
        <v>3.6337269416661058E-2</v>
      </c>
      <c r="L20" s="34">
        <f t="shared" si="18"/>
        <v>1.7751086238810256E-2</v>
      </c>
      <c r="M20" s="35">
        <f t="shared" si="4"/>
        <v>1.8586183177850803E-2</v>
      </c>
      <c r="N20" s="35">
        <v>7.9237940163826952E-3</v>
      </c>
      <c r="O20" s="33">
        <f t="shared" si="5"/>
        <v>9.1905465426953426E-3</v>
      </c>
      <c r="P20" s="34">
        <v>-2.8458610771773011E-4</v>
      </c>
      <c r="Q20" s="35">
        <v>9.4751326504130731E-3</v>
      </c>
      <c r="R20" s="33">
        <f t="shared" si="19"/>
        <v>9.1905465426953426E-3</v>
      </c>
      <c r="S20" s="34">
        <f t="shared" si="20"/>
        <v>-2.8458610771773011E-4</v>
      </c>
      <c r="T20" s="35">
        <f t="shared" si="6"/>
        <v>-1.5513386340303779E-3</v>
      </c>
      <c r="U20" s="33">
        <f t="shared" si="21"/>
        <v>9.1905465426953426E-3</v>
      </c>
      <c r="V20" s="34">
        <f t="shared" si="22"/>
        <v>-2.8458610771773011E-4</v>
      </c>
      <c r="W20" s="35">
        <f t="shared" si="7"/>
        <v>1.7398926666795766E-2</v>
      </c>
      <c r="X20" s="35">
        <v>1.1601419642580433E-2</v>
      </c>
      <c r="Y20" s="33">
        <f t="shared" si="8"/>
        <v>1.6442216345937004E-2</v>
      </c>
      <c r="Z20" s="34">
        <v>6.0165009290085447E-3</v>
      </c>
      <c r="AA20" s="35">
        <v>1.0425715416928459E-2</v>
      </c>
      <c r="AB20" s="33">
        <f t="shared" si="23"/>
        <v>1.6442216345937004E-2</v>
      </c>
      <c r="AC20" s="34">
        <f t="shared" si="24"/>
        <v>6.0165009290085447E-3</v>
      </c>
      <c r="AD20" s="35">
        <f t="shared" si="9"/>
        <v>1.1757042256519742E-3</v>
      </c>
      <c r="AE20" s="33">
        <f t="shared" si="25"/>
        <v>1.6442216345937004E-2</v>
      </c>
      <c r="AF20" s="34">
        <f t="shared" si="26"/>
        <v>6.0165009290085447E-3</v>
      </c>
      <c r="AG20" s="35">
        <f t="shared" si="10"/>
        <v>2.2027135059508894E-2</v>
      </c>
      <c r="AH20" s="35">
        <v>1.2096871985459818E-2</v>
      </c>
      <c r="AI20" s="33">
        <f t="shared" si="11"/>
        <v>1.0825194927228565E-2</v>
      </c>
      <c r="AJ20" s="34">
        <v>7.8000142404133558E-4</v>
      </c>
      <c r="AK20" s="35">
        <v>1.0045193503187229E-2</v>
      </c>
      <c r="AL20" s="33">
        <f t="shared" si="27"/>
        <v>1.0825194927228565E-2</v>
      </c>
      <c r="AM20" s="34">
        <f t="shared" si="34"/>
        <v>7.8000142404133558E-4</v>
      </c>
      <c r="AN20" s="35">
        <f t="shared" si="12"/>
        <v>2.0516784822725894E-3</v>
      </c>
      <c r="AO20" s="33">
        <f t="shared" si="28"/>
        <v>1.0825194927228565E-2</v>
      </c>
      <c r="AP20" s="34">
        <f t="shared" si="29"/>
        <v>7.8000142404133558E-4</v>
      </c>
      <c r="AQ20" s="35">
        <f t="shared" si="13"/>
        <v>2.2142065488647049E-2</v>
      </c>
      <c r="AR20" s="35">
        <v>2.647806030315197E-2</v>
      </c>
      <c r="AS20" s="33">
        <f t="shared" si="14"/>
        <v>1.7151367114857072E-2</v>
      </c>
      <c r="AT20" s="34">
        <v>-2.183085728732418E-4</v>
      </c>
      <c r="AU20" s="35">
        <v>1.7369675687730315E-2</v>
      </c>
      <c r="AV20" s="33">
        <f t="shared" si="30"/>
        <v>1.7151367114857072E-2</v>
      </c>
      <c r="AW20" s="34">
        <f t="shared" si="31"/>
        <v>-2.183085728732418E-4</v>
      </c>
      <c r="AX20" s="35">
        <f t="shared" si="15"/>
        <v>9.1083846154216552E-3</v>
      </c>
      <c r="AY20" s="33">
        <f t="shared" si="32"/>
        <v>1.7151367114857072E-2</v>
      </c>
      <c r="AZ20" s="34">
        <f t="shared" si="33"/>
        <v>-2.183085728732418E-4</v>
      </c>
      <c r="BA20" s="35">
        <f t="shared" si="16"/>
        <v>4.3847735990882285E-2</v>
      </c>
    </row>
    <row r="21" spans="1:53" x14ac:dyDescent="0.35">
      <c r="A21" s="65" t="s">
        <v>43</v>
      </c>
      <c r="B21" s="33">
        <f t="shared" si="0"/>
        <v>4.0862180381756055E-2</v>
      </c>
      <c r="C21" s="34">
        <v>1.7196736290067377E-2</v>
      </c>
      <c r="D21" s="35">
        <v>2.3665444091688678E-2</v>
      </c>
      <c r="E21" s="33">
        <f t="shared" si="1"/>
        <v>1.2090994968464917E-2</v>
      </c>
      <c r="F21" s="34">
        <v>4.4806922374589359E-3</v>
      </c>
      <c r="G21" s="35">
        <v>7.6103027310059808E-3</v>
      </c>
      <c r="H21" s="33">
        <v>-2.3181581270741672E-2</v>
      </c>
      <c r="I21" s="34">
        <f t="shared" si="17"/>
        <v>1.2716044052608441E-2</v>
      </c>
      <c r="J21" s="35">
        <f t="shared" si="2"/>
        <v>1.6055141360682697E-2</v>
      </c>
      <c r="K21" s="33">
        <f t="shared" si="3"/>
        <v>5.2953175350220968E-2</v>
      </c>
      <c r="L21" s="34">
        <f t="shared" si="18"/>
        <v>2.1677428527526313E-2</v>
      </c>
      <c r="M21" s="35">
        <f t="shared" si="4"/>
        <v>3.1275746822694656E-2</v>
      </c>
      <c r="N21" s="35">
        <v>1.8951348842351501E-2</v>
      </c>
      <c r="O21" s="33">
        <f t="shared" si="5"/>
        <v>1.7690686464191602E-2</v>
      </c>
      <c r="P21" s="34">
        <v>6.2484733707998414E-3</v>
      </c>
      <c r="Q21" s="35">
        <v>1.1442213093391761E-2</v>
      </c>
      <c r="R21" s="33">
        <f t="shared" si="19"/>
        <v>1.7690686464191602E-2</v>
      </c>
      <c r="S21" s="34">
        <f t="shared" si="20"/>
        <v>6.2484733707998414E-3</v>
      </c>
      <c r="T21" s="35">
        <f t="shared" si="6"/>
        <v>7.5091357489597398E-3</v>
      </c>
      <c r="U21" s="33">
        <f t="shared" si="21"/>
        <v>1.7690686464191602E-2</v>
      </c>
      <c r="V21" s="34">
        <f t="shared" si="22"/>
        <v>6.2484733707998414E-3</v>
      </c>
      <c r="W21" s="35">
        <f t="shared" si="7"/>
        <v>3.039356193574326E-2</v>
      </c>
      <c r="X21" s="35">
        <v>1.7927317429086546E-2</v>
      </c>
      <c r="Y21" s="33">
        <f t="shared" si="8"/>
        <v>1.7004676580788695E-2</v>
      </c>
      <c r="Z21" s="34">
        <v>2.2842571112286734E-3</v>
      </c>
      <c r="AA21" s="35">
        <v>1.4720419469560021E-2</v>
      </c>
      <c r="AB21" s="33">
        <f t="shared" si="23"/>
        <v>1.7004676580788695E-2</v>
      </c>
      <c r="AC21" s="34">
        <f t="shared" si="24"/>
        <v>2.2842571112286734E-3</v>
      </c>
      <c r="AD21" s="35">
        <f t="shared" si="9"/>
        <v>3.2068979595265244E-3</v>
      </c>
      <c r="AE21" s="33">
        <f t="shared" si="25"/>
        <v>1.7004676580788695E-2</v>
      </c>
      <c r="AF21" s="34">
        <f t="shared" si="26"/>
        <v>2.2842571112286734E-3</v>
      </c>
      <c r="AG21" s="35">
        <f t="shared" si="10"/>
        <v>3.264773689864657E-2</v>
      </c>
      <c r="AH21" s="35">
        <v>1.7982852893487562E-2</v>
      </c>
      <c r="AI21" s="33">
        <f t="shared" si="11"/>
        <v>2.0684246074341446E-2</v>
      </c>
      <c r="AJ21" s="34">
        <v>4.6759100324009458E-3</v>
      </c>
      <c r="AK21" s="35">
        <v>1.6008336041940501E-2</v>
      </c>
      <c r="AL21" s="33">
        <f t="shared" si="27"/>
        <v>2.0684246074341446E-2</v>
      </c>
      <c r="AM21" s="34">
        <f t="shared" si="34"/>
        <v>4.6759100324009458E-3</v>
      </c>
      <c r="AN21" s="35">
        <f t="shared" si="12"/>
        <v>1.9745168515470611E-3</v>
      </c>
      <c r="AO21" s="33">
        <f t="shared" si="28"/>
        <v>2.0684246074341446E-2</v>
      </c>
      <c r="AP21" s="34">
        <f t="shared" si="29"/>
        <v>4.6759100324009458E-3</v>
      </c>
      <c r="AQ21" s="35">
        <f t="shared" si="13"/>
        <v>3.399118893542806E-2</v>
      </c>
      <c r="AR21" s="35">
        <v>2.9094640978078561E-2</v>
      </c>
      <c r="AS21" s="33">
        <f t="shared" si="14"/>
        <v>4.4290523254485327E-2</v>
      </c>
      <c r="AT21" s="34">
        <v>7.7645475314064242E-3</v>
      </c>
      <c r="AU21" s="35">
        <v>3.6525975723078905E-2</v>
      </c>
      <c r="AV21" s="33">
        <f t="shared" si="30"/>
        <v>4.4290523254485327E-2</v>
      </c>
      <c r="AW21" s="34">
        <f t="shared" si="31"/>
        <v>7.7645475314064242E-3</v>
      </c>
      <c r="AX21" s="35">
        <f t="shared" si="15"/>
        <v>-7.4313347450003439E-3</v>
      </c>
      <c r="AY21" s="33">
        <f t="shared" si="32"/>
        <v>4.4290523254485327E-2</v>
      </c>
      <c r="AZ21" s="34">
        <f t="shared" si="33"/>
        <v>7.7645475314064242E-3</v>
      </c>
      <c r="BA21" s="35">
        <f t="shared" si="16"/>
        <v>6.5620616701157458E-2</v>
      </c>
    </row>
    <row r="22" spans="1:53" x14ac:dyDescent="0.35">
      <c r="A22" s="65" t="s">
        <v>44</v>
      </c>
      <c r="B22" s="33">
        <f t="shared" si="0"/>
        <v>1.080208209860772E-2</v>
      </c>
      <c r="C22" s="34">
        <v>7.0649037839777083E-3</v>
      </c>
      <c r="D22" s="35">
        <v>3.7371783146300124E-3</v>
      </c>
      <c r="E22" s="33">
        <f t="shared" si="1"/>
        <v>1.0987307222309783E-2</v>
      </c>
      <c r="F22" s="34">
        <v>6.8992916078727939E-3</v>
      </c>
      <c r="G22" s="35">
        <v>4.0880156144369904E-3</v>
      </c>
      <c r="H22" s="33">
        <v>-1.4194340492307304E-2</v>
      </c>
      <c r="I22" s="34">
        <f t="shared" si="17"/>
        <v>1.6561217610491438E-4</v>
      </c>
      <c r="J22" s="35">
        <f t="shared" si="2"/>
        <v>-3.5083729980697797E-4</v>
      </c>
      <c r="K22" s="33">
        <f t="shared" si="3"/>
        <v>2.1789389320917504E-2</v>
      </c>
      <c r="L22" s="34">
        <f t="shared" si="18"/>
        <v>1.3964195391850502E-2</v>
      </c>
      <c r="M22" s="35">
        <f t="shared" si="4"/>
        <v>7.8251939290670033E-3</v>
      </c>
      <c r="N22" s="35">
        <v>3.9135459781269137E-3</v>
      </c>
      <c r="O22" s="33">
        <f t="shared" si="5"/>
        <v>6.7955327883266123E-3</v>
      </c>
      <c r="P22" s="34">
        <v>2.8259764000788242E-3</v>
      </c>
      <c r="Q22" s="35">
        <v>3.969556388247788E-3</v>
      </c>
      <c r="R22" s="33">
        <f t="shared" si="19"/>
        <v>6.7955327883266123E-3</v>
      </c>
      <c r="S22" s="34">
        <f t="shared" si="20"/>
        <v>2.8259764000788242E-3</v>
      </c>
      <c r="T22" s="35">
        <f t="shared" si="6"/>
        <v>-5.6010410120874328E-5</v>
      </c>
      <c r="U22" s="33">
        <f t="shared" si="21"/>
        <v>6.7955327883266123E-3</v>
      </c>
      <c r="V22" s="34">
        <f t="shared" si="22"/>
        <v>2.8259764000788242E-3</v>
      </c>
      <c r="W22" s="35">
        <f t="shared" si="7"/>
        <v>7.8831023663747009E-3</v>
      </c>
      <c r="X22" s="35">
        <v>5.3223287453798371E-3</v>
      </c>
      <c r="Y22" s="33">
        <f t="shared" si="8"/>
        <v>5.1875036932742466E-3</v>
      </c>
      <c r="Z22" s="34">
        <v>1.2099830340856826E-3</v>
      </c>
      <c r="AA22" s="35">
        <v>3.977520659188564E-3</v>
      </c>
      <c r="AB22" s="33">
        <f t="shared" si="23"/>
        <v>5.1875036932742466E-3</v>
      </c>
      <c r="AC22" s="34">
        <f t="shared" si="24"/>
        <v>1.2099830340856826E-3</v>
      </c>
      <c r="AD22" s="35">
        <f t="shared" si="9"/>
        <v>1.3448080861912732E-3</v>
      </c>
      <c r="AE22" s="33">
        <f t="shared" si="25"/>
        <v>5.1875036932742466E-3</v>
      </c>
      <c r="AF22" s="34">
        <f t="shared" si="26"/>
        <v>1.2099830340856826E-3</v>
      </c>
      <c r="AG22" s="35">
        <f t="shared" si="10"/>
        <v>9.299849404568402E-3</v>
      </c>
      <c r="AH22" s="35">
        <v>5.8516550331866356E-3</v>
      </c>
      <c r="AI22" s="33">
        <f t="shared" si="11"/>
        <v>7.541457472747027E-3</v>
      </c>
      <c r="AJ22" s="34">
        <v>2.7890951267035501E-3</v>
      </c>
      <c r="AK22" s="35">
        <v>4.7523623460434773E-3</v>
      </c>
      <c r="AL22" s="33">
        <f t="shared" si="27"/>
        <v>7.541457472747027E-3</v>
      </c>
      <c r="AM22" s="34">
        <f t="shared" si="34"/>
        <v>2.7890951267035501E-3</v>
      </c>
      <c r="AN22" s="35">
        <f t="shared" si="12"/>
        <v>1.0992926871431583E-3</v>
      </c>
      <c r="AO22" s="33">
        <f t="shared" si="28"/>
        <v>7.541457472747027E-3</v>
      </c>
      <c r="AP22" s="34">
        <f t="shared" si="29"/>
        <v>2.7890951267035501E-3</v>
      </c>
      <c r="AQ22" s="35">
        <f t="shared" si="13"/>
        <v>1.0604017379230113E-2</v>
      </c>
      <c r="AR22" s="35">
        <v>8.4804971193715838E-3</v>
      </c>
      <c r="AS22" s="33">
        <f t="shared" si="14"/>
        <v>1.7367358137819471E-2</v>
      </c>
      <c r="AT22" s="34">
        <v>3.3499807685186517E-3</v>
      </c>
      <c r="AU22" s="35">
        <v>1.401737736930082E-2</v>
      </c>
      <c r="AV22" s="33">
        <f t="shared" si="30"/>
        <v>1.7367358137819471E-2</v>
      </c>
      <c r="AW22" s="34">
        <f t="shared" si="31"/>
        <v>3.3499807685186517E-3</v>
      </c>
      <c r="AX22" s="35">
        <f t="shared" si="15"/>
        <v>-5.5368802499292363E-3</v>
      </c>
      <c r="AY22" s="33">
        <f t="shared" si="32"/>
        <v>1.7367358137819471E-2</v>
      </c>
      <c r="AZ22" s="34">
        <f t="shared" si="33"/>
        <v>3.3499807685186517E-3</v>
      </c>
      <c r="BA22" s="35">
        <f t="shared" si="16"/>
        <v>2.2497874488672402E-2</v>
      </c>
    </row>
    <row r="23" spans="1:53" x14ac:dyDescent="0.35">
      <c r="A23" s="65" t="s">
        <v>45</v>
      </c>
      <c r="B23" s="33">
        <f t="shared" si="0"/>
        <v>2.5724386638973213E-2</v>
      </c>
      <c r="C23" s="34">
        <v>2.0116732238415938E-2</v>
      </c>
      <c r="D23" s="35">
        <v>5.6076544005572758E-3</v>
      </c>
      <c r="E23" s="33">
        <f t="shared" si="1"/>
        <v>9.3400008493823052E-3</v>
      </c>
      <c r="F23" s="34">
        <v>4.0119133051023598E-3</v>
      </c>
      <c r="G23" s="35">
        <v>5.3280875442799453E-3</v>
      </c>
      <c r="H23" s="33">
        <v>-9.5816291204204266E-3</v>
      </c>
      <c r="I23" s="34">
        <f t="shared" si="17"/>
        <v>1.6104818933313579E-2</v>
      </c>
      <c r="J23" s="35">
        <f t="shared" si="2"/>
        <v>2.7956685627733048E-4</v>
      </c>
      <c r="K23" s="33">
        <f t="shared" si="3"/>
        <v>3.5064387488355518E-2</v>
      </c>
      <c r="L23" s="34">
        <f t="shared" si="18"/>
        <v>2.4128645543518297E-2</v>
      </c>
      <c r="M23" s="35">
        <f t="shared" si="4"/>
        <v>1.0935741944837221E-2</v>
      </c>
      <c r="N23" s="35">
        <v>5.1203093313339099E-3</v>
      </c>
      <c r="O23" s="33">
        <f t="shared" si="5"/>
        <v>6.5319930380117724E-3</v>
      </c>
      <c r="P23" s="34">
        <v>2.0308193176351319E-3</v>
      </c>
      <c r="Q23" s="35">
        <v>4.501173720376641E-3</v>
      </c>
      <c r="R23" s="33">
        <f t="shared" si="19"/>
        <v>6.5319930380117724E-3</v>
      </c>
      <c r="S23" s="34">
        <f t="shared" si="20"/>
        <v>2.0308193176351319E-3</v>
      </c>
      <c r="T23" s="35">
        <f t="shared" si="6"/>
        <v>6.1913561095726898E-4</v>
      </c>
      <c r="U23" s="33">
        <f t="shared" si="21"/>
        <v>6.5319930380117724E-3</v>
      </c>
      <c r="V23" s="34">
        <f t="shared" si="22"/>
        <v>2.0308193176351319E-3</v>
      </c>
      <c r="W23" s="35">
        <f t="shared" si="7"/>
        <v>9.6214830517105509E-3</v>
      </c>
      <c r="X23" s="35">
        <v>4.5472156927543299E-3</v>
      </c>
      <c r="Y23" s="33">
        <f t="shared" si="8"/>
        <v>5.1329363649151825E-3</v>
      </c>
      <c r="Z23" s="34">
        <v>8.9729590763515182E-4</v>
      </c>
      <c r="AA23" s="35">
        <v>4.2356404572800304E-3</v>
      </c>
      <c r="AB23" s="33">
        <f t="shared" si="23"/>
        <v>5.1329363649151825E-3</v>
      </c>
      <c r="AC23" s="34">
        <f t="shared" si="24"/>
        <v>8.9729590763515182E-4</v>
      </c>
      <c r="AD23" s="35">
        <f t="shared" si="9"/>
        <v>3.1157523547429948E-4</v>
      </c>
      <c r="AE23" s="33">
        <f t="shared" si="25"/>
        <v>5.1329363649151825E-3</v>
      </c>
      <c r="AF23" s="34">
        <f t="shared" si="26"/>
        <v>8.9729590763515182E-4</v>
      </c>
      <c r="AG23" s="35">
        <f t="shared" si="10"/>
        <v>8.7828561500343603E-3</v>
      </c>
      <c r="AH23" s="35">
        <v>6.7389240786660609E-3</v>
      </c>
      <c r="AI23" s="33">
        <f t="shared" si="11"/>
        <v>8.3504299454630962E-3</v>
      </c>
      <c r="AJ23" s="34">
        <v>2.1818001534560519E-3</v>
      </c>
      <c r="AK23" s="35">
        <v>6.1686297920070451E-3</v>
      </c>
      <c r="AL23" s="33">
        <f t="shared" si="27"/>
        <v>8.3504299454630962E-3</v>
      </c>
      <c r="AM23" s="34">
        <f t="shared" si="34"/>
        <v>2.1818001534560519E-3</v>
      </c>
      <c r="AN23" s="35">
        <f t="shared" si="12"/>
        <v>5.702942866590158E-4</v>
      </c>
      <c r="AO23" s="33">
        <f t="shared" si="28"/>
        <v>8.3504299454630962E-3</v>
      </c>
      <c r="AP23" s="34">
        <f t="shared" si="29"/>
        <v>2.1818001534560519E-3</v>
      </c>
      <c r="AQ23" s="35">
        <f t="shared" si="13"/>
        <v>1.2907553870673105E-2</v>
      </c>
      <c r="AR23" s="35">
        <v>1.0866678986270691E-2</v>
      </c>
      <c r="AS23" s="33">
        <f t="shared" si="14"/>
        <v>1.304788980248031E-2</v>
      </c>
      <c r="AT23" s="34">
        <v>7.3913940776247785E-4</v>
      </c>
      <c r="AU23" s="35">
        <v>1.2308750394717832E-2</v>
      </c>
      <c r="AV23" s="33">
        <f t="shared" si="30"/>
        <v>1.304788980248031E-2</v>
      </c>
      <c r="AW23" s="34">
        <f t="shared" si="31"/>
        <v>7.3913940776247785E-4</v>
      </c>
      <c r="AX23" s="35">
        <f t="shared" si="15"/>
        <v>-1.4420714084471403E-3</v>
      </c>
      <c r="AY23" s="33">
        <f t="shared" si="32"/>
        <v>1.304788980248031E-2</v>
      </c>
      <c r="AZ23" s="34">
        <f t="shared" si="33"/>
        <v>7.3913940776247785E-4</v>
      </c>
      <c r="BA23" s="35">
        <f t="shared" si="16"/>
        <v>2.3175429380988523E-2</v>
      </c>
    </row>
    <row r="24" spans="1:53" x14ac:dyDescent="0.35">
      <c r="A24" s="65" t="s">
        <v>46</v>
      </c>
      <c r="B24" s="33">
        <f t="shared" si="0"/>
        <v>1.5907824164851415E-2</v>
      </c>
      <c r="C24" s="34">
        <v>9.7418219854405221E-3</v>
      </c>
      <c r="D24" s="35">
        <v>6.1660021794108918E-3</v>
      </c>
      <c r="E24" s="33">
        <f t="shared" si="1"/>
        <v>1.1006549233843078E-2</v>
      </c>
      <c r="F24" s="34">
        <v>6.5370144344809693E-3</v>
      </c>
      <c r="G24" s="35">
        <v>4.4695347993621093E-3</v>
      </c>
      <c r="H24" s="33">
        <v>-1.1425959206962599E-2</v>
      </c>
      <c r="I24" s="34">
        <f t="shared" si="17"/>
        <v>3.2048075509595528E-3</v>
      </c>
      <c r="J24" s="35">
        <f t="shared" si="2"/>
        <v>1.6964673800487825E-3</v>
      </c>
      <c r="K24" s="33">
        <f t="shared" si="3"/>
        <v>2.6914373398694492E-2</v>
      </c>
      <c r="L24" s="34">
        <f t="shared" si="18"/>
        <v>1.6278836419921491E-2</v>
      </c>
      <c r="M24" s="35">
        <f t="shared" si="4"/>
        <v>1.0635536978773001E-2</v>
      </c>
      <c r="N24" s="35">
        <v>6.9361940876225374E-3</v>
      </c>
      <c r="O24" s="33">
        <f t="shared" si="5"/>
        <v>7.558571760082876E-3</v>
      </c>
      <c r="P24" s="34">
        <v>2.486003608823284E-3</v>
      </c>
      <c r="Q24" s="35">
        <v>5.072568151259592E-3</v>
      </c>
      <c r="R24" s="33">
        <f t="shared" si="19"/>
        <v>7.558571760082876E-3</v>
      </c>
      <c r="S24" s="34">
        <f t="shared" si="20"/>
        <v>2.486003608823284E-3</v>
      </c>
      <c r="T24" s="35">
        <f t="shared" si="6"/>
        <v>1.8636259363629453E-3</v>
      </c>
      <c r="U24" s="33">
        <f t="shared" si="21"/>
        <v>7.558571760082876E-3</v>
      </c>
      <c r="V24" s="34">
        <f t="shared" si="22"/>
        <v>2.486003608823284E-3</v>
      </c>
      <c r="W24" s="35">
        <f t="shared" si="7"/>
        <v>1.2008762238882129E-2</v>
      </c>
      <c r="X24" s="35">
        <v>4.8197629848198021E-3</v>
      </c>
      <c r="Y24" s="33">
        <f t="shared" si="8"/>
        <v>6.8164723231400491E-3</v>
      </c>
      <c r="Z24" s="34">
        <v>1.9884030938037518E-3</v>
      </c>
      <c r="AA24" s="35">
        <v>4.8280692293362973E-3</v>
      </c>
      <c r="AB24" s="33">
        <f t="shared" si="23"/>
        <v>6.8164723231400491E-3</v>
      </c>
      <c r="AC24" s="34">
        <f t="shared" si="24"/>
        <v>1.9884030938037518E-3</v>
      </c>
      <c r="AD24" s="35">
        <f t="shared" si="9"/>
        <v>-8.3062445164951842E-6</v>
      </c>
      <c r="AE24" s="33">
        <f t="shared" si="25"/>
        <v>6.8164723231400491E-3</v>
      </c>
      <c r="AF24" s="34">
        <f t="shared" si="26"/>
        <v>1.9884030938037518E-3</v>
      </c>
      <c r="AG24" s="35">
        <f t="shared" si="10"/>
        <v>9.6478322141560994E-3</v>
      </c>
      <c r="AH24" s="35">
        <v>6.4901672154079422E-3</v>
      </c>
      <c r="AI24" s="33">
        <f t="shared" si="11"/>
        <v>7.4722975670382247E-3</v>
      </c>
      <c r="AJ24" s="34">
        <v>1.0015485054777284E-3</v>
      </c>
      <c r="AK24" s="35">
        <v>6.4707490615604967E-3</v>
      </c>
      <c r="AL24" s="33">
        <f t="shared" si="27"/>
        <v>7.4722975670382247E-3</v>
      </c>
      <c r="AM24" s="34">
        <f t="shared" si="34"/>
        <v>1.0015485054777284E-3</v>
      </c>
      <c r="AN24" s="35">
        <f t="shared" si="12"/>
        <v>1.9418153847445413E-5</v>
      </c>
      <c r="AO24" s="33">
        <f t="shared" si="28"/>
        <v>7.4722975670382247E-3</v>
      </c>
      <c r="AP24" s="34">
        <f t="shared" si="29"/>
        <v>1.0015485054777284E-3</v>
      </c>
      <c r="AQ24" s="35">
        <f t="shared" si="13"/>
        <v>1.2960916276968439E-2</v>
      </c>
      <c r="AR24" s="35">
        <v>1.1103750753007213E-2</v>
      </c>
      <c r="AS24" s="33">
        <f t="shared" si="14"/>
        <v>1.5750042435680324E-2</v>
      </c>
      <c r="AT24" s="34">
        <v>3.2121539627763592E-3</v>
      </c>
      <c r="AU24" s="35">
        <v>1.2537888472903963E-2</v>
      </c>
      <c r="AV24" s="33">
        <f t="shared" si="30"/>
        <v>1.5750042435680324E-2</v>
      </c>
      <c r="AW24" s="34">
        <f t="shared" si="31"/>
        <v>3.2121539627763592E-3</v>
      </c>
      <c r="AX24" s="35">
        <f t="shared" si="15"/>
        <v>-1.4341377198967501E-3</v>
      </c>
      <c r="AY24" s="33">
        <f t="shared" si="32"/>
        <v>1.5750042435680324E-2</v>
      </c>
      <c r="AZ24" s="34">
        <f t="shared" si="33"/>
        <v>3.2121539627763592E-3</v>
      </c>
      <c r="BA24" s="35">
        <f t="shared" si="16"/>
        <v>2.3641639225911178E-2</v>
      </c>
    </row>
    <row r="25" spans="1:53" x14ac:dyDescent="0.35">
      <c r="A25" s="65" t="s">
        <v>47</v>
      </c>
      <c r="B25" s="33">
        <f t="shared" si="0"/>
        <v>1.3411349416968444E-2</v>
      </c>
      <c r="C25" s="34">
        <v>9.0620201118891876E-3</v>
      </c>
      <c r="D25" s="35">
        <v>4.349329305079256E-3</v>
      </c>
      <c r="E25" s="33">
        <f t="shared" si="1"/>
        <v>9.4384590812502701E-3</v>
      </c>
      <c r="F25" s="34">
        <v>4.7057457110062147E-3</v>
      </c>
      <c r="G25" s="35">
        <v>4.7327133702440554E-3</v>
      </c>
      <c r="H25" s="33">
        <v>-1.3855835548406383E-2</v>
      </c>
      <c r="I25" s="34">
        <f t="shared" si="17"/>
        <v>4.3562744008829729E-3</v>
      </c>
      <c r="J25" s="35">
        <f t="shared" si="2"/>
        <v>-3.8338406516479941E-4</v>
      </c>
      <c r="K25" s="33">
        <f t="shared" si="3"/>
        <v>2.2849808498218716E-2</v>
      </c>
      <c r="L25" s="34">
        <f t="shared" si="18"/>
        <v>1.3767765822895402E-2</v>
      </c>
      <c r="M25" s="35">
        <f t="shared" si="4"/>
        <v>9.0820426753233114E-3</v>
      </c>
      <c r="N25" s="35">
        <v>5.4384163762994757E-3</v>
      </c>
      <c r="O25" s="33">
        <f t="shared" si="5"/>
        <v>7.9571588071147784E-3</v>
      </c>
      <c r="P25" s="34">
        <v>2.2401997586874744E-3</v>
      </c>
      <c r="Q25" s="35">
        <v>5.7169590484273036E-3</v>
      </c>
      <c r="R25" s="33">
        <f t="shared" si="19"/>
        <v>7.9571588071147784E-3</v>
      </c>
      <c r="S25" s="34">
        <f t="shared" si="20"/>
        <v>2.2401997586874744E-3</v>
      </c>
      <c r="T25" s="35">
        <f t="shared" si="6"/>
        <v>-2.785426721278279E-4</v>
      </c>
      <c r="U25" s="33">
        <f t="shared" si="21"/>
        <v>7.9571588071147784E-3</v>
      </c>
      <c r="V25" s="34">
        <f t="shared" si="22"/>
        <v>2.2401997586874744E-3</v>
      </c>
      <c r="W25" s="35">
        <f t="shared" si="7"/>
        <v>1.115537542472678E-2</v>
      </c>
      <c r="X25" s="35">
        <v>4.9792273292770771E-3</v>
      </c>
      <c r="Y25" s="33">
        <f t="shared" si="8"/>
        <v>6.9508254024845603E-3</v>
      </c>
      <c r="Z25" s="34">
        <v>1.5197974259762736E-3</v>
      </c>
      <c r="AA25" s="35">
        <v>5.4310279765082863E-3</v>
      </c>
      <c r="AB25" s="33">
        <f t="shared" si="23"/>
        <v>6.9508254024845603E-3</v>
      </c>
      <c r="AC25" s="34">
        <f t="shared" si="24"/>
        <v>1.5197974259762736E-3</v>
      </c>
      <c r="AD25" s="35">
        <f t="shared" si="9"/>
        <v>-4.518006472312092E-4</v>
      </c>
      <c r="AE25" s="33">
        <f t="shared" si="25"/>
        <v>6.9508254024845603E-3</v>
      </c>
      <c r="AF25" s="34">
        <f t="shared" si="26"/>
        <v>1.5197974259762736E-3</v>
      </c>
      <c r="AG25" s="35">
        <f t="shared" si="10"/>
        <v>1.0410255305785363E-2</v>
      </c>
      <c r="AH25" s="35">
        <v>8.6014272689064614E-3</v>
      </c>
      <c r="AI25" s="33">
        <f t="shared" si="11"/>
        <v>8.3910056428533955E-3</v>
      </c>
      <c r="AJ25" s="34">
        <v>1.4854747200175136E-3</v>
      </c>
      <c r="AK25" s="35">
        <v>6.9055309228358815E-3</v>
      </c>
      <c r="AL25" s="33">
        <f t="shared" si="27"/>
        <v>8.3910056428533955E-3</v>
      </c>
      <c r="AM25" s="34">
        <f t="shared" si="34"/>
        <v>1.4854747200175136E-3</v>
      </c>
      <c r="AN25" s="35">
        <f t="shared" si="12"/>
        <v>1.6958963460705799E-3</v>
      </c>
      <c r="AO25" s="33">
        <f t="shared" si="28"/>
        <v>8.3910056428533955E-3</v>
      </c>
      <c r="AP25" s="34">
        <f t="shared" si="29"/>
        <v>1.4854747200175136E-3</v>
      </c>
      <c r="AQ25" s="35">
        <f t="shared" si="13"/>
        <v>1.5506958191742342E-2</v>
      </c>
      <c r="AR25" s="35">
        <v>1.5329378002761119E-2</v>
      </c>
      <c r="AS25" s="33">
        <f t="shared" si="14"/>
        <v>1.5240606379269987E-2</v>
      </c>
      <c r="AT25" s="34">
        <v>2.0185477649518032E-3</v>
      </c>
      <c r="AU25" s="35">
        <v>1.3222058614318183E-2</v>
      </c>
      <c r="AV25" s="33">
        <f t="shared" si="30"/>
        <v>1.5240606379269987E-2</v>
      </c>
      <c r="AW25" s="34">
        <f t="shared" si="31"/>
        <v>2.0185477649518032E-3</v>
      </c>
      <c r="AX25" s="35">
        <f t="shared" si="15"/>
        <v>2.1073193884429357E-3</v>
      </c>
      <c r="AY25" s="33">
        <f t="shared" si="32"/>
        <v>1.5240606379269987E-2</v>
      </c>
      <c r="AZ25" s="34">
        <f t="shared" si="33"/>
        <v>2.0185477649518032E-3</v>
      </c>
      <c r="BA25" s="35">
        <f t="shared" si="16"/>
        <v>2.8551436617079304E-2</v>
      </c>
    </row>
    <row r="26" spans="1:53" x14ac:dyDescent="0.35">
      <c r="A26" s="65" t="s">
        <v>48</v>
      </c>
      <c r="B26" s="33">
        <f t="shared" si="0"/>
        <v>1.7480645927865308E-2</v>
      </c>
      <c r="C26" s="34">
        <v>1.1902887986132121E-2</v>
      </c>
      <c r="D26" s="35">
        <v>5.5777579417331889E-3</v>
      </c>
      <c r="E26" s="33">
        <f t="shared" si="1"/>
        <v>7.716759307868414E-3</v>
      </c>
      <c r="F26" s="34">
        <v>3.6962684182957721E-3</v>
      </c>
      <c r="G26" s="35">
        <v>4.0204908895726419E-3</v>
      </c>
      <c r="H26" s="33">
        <v>-8.2123869514745193E-3</v>
      </c>
      <c r="I26" s="34">
        <f t="shared" si="17"/>
        <v>8.2066195678363492E-3</v>
      </c>
      <c r="J26" s="35">
        <f t="shared" si="2"/>
        <v>1.5572670521605469E-3</v>
      </c>
      <c r="K26" s="33">
        <f t="shared" si="3"/>
        <v>2.5197405235733723E-2</v>
      </c>
      <c r="L26" s="34">
        <f t="shared" si="18"/>
        <v>1.5599156404427893E-2</v>
      </c>
      <c r="M26" s="35">
        <f t="shared" si="4"/>
        <v>9.5982488313058299E-3</v>
      </c>
      <c r="N26" s="35">
        <v>4.3082355777112882E-3</v>
      </c>
      <c r="O26" s="33">
        <f t="shared" si="5"/>
        <v>4.9552845930150215E-3</v>
      </c>
      <c r="P26" s="34">
        <v>1.7016720526805309E-3</v>
      </c>
      <c r="Q26" s="35">
        <v>3.253612540334491E-3</v>
      </c>
      <c r="R26" s="33">
        <f t="shared" si="19"/>
        <v>4.9552845930150215E-3</v>
      </c>
      <c r="S26" s="34">
        <f t="shared" si="20"/>
        <v>1.7016720526805309E-3</v>
      </c>
      <c r="T26" s="35">
        <f t="shared" si="6"/>
        <v>1.0546230373767972E-3</v>
      </c>
      <c r="U26" s="33">
        <f t="shared" si="21"/>
        <v>4.9552845930150215E-3</v>
      </c>
      <c r="V26" s="34">
        <f t="shared" si="22"/>
        <v>1.7016720526805309E-3</v>
      </c>
      <c r="W26" s="35">
        <f t="shared" si="7"/>
        <v>7.5618481180457792E-3</v>
      </c>
      <c r="X26" s="35">
        <v>4.0419808222371513E-3</v>
      </c>
      <c r="Y26" s="33">
        <f t="shared" si="8"/>
        <v>5.3198891196098988E-3</v>
      </c>
      <c r="Z26" s="34">
        <v>1.6276982782812391E-3</v>
      </c>
      <c r="AA26" s="35">
        <v>3.6921908413286597E-3</v>
      </c>
      <c r="AB26" s="33">
        <f t="shared" si="23"/>
        <v>5.3198891196098988E-3</v>
      </c>
      <c r="AC26" s="34">
        <f t="shared" si="24"/>
        <v>1.6276982782812391E-3</v>
      </c>
      <c r="AD26" s="35">
        <f t="shared" si="9"/>
        <v>3.4978998090849167E-4</v>
      </c>
      <c r="AE26" s="33">
        <f t="shared" si="25"/>
        <v>5.3198891196098988E-3</v>
      </c>
      <c r="AF26" s="34">
        <f t="shared" si="26"/>
        <v>1.6276982782812391E-3</v>
      </c>
      <c r="AG26" s="35">
        <f t="shared" si="10"/>
        <v>7.7341716635658114E-3</v>
      </c>
      <c r="AH26" s="35">
        <v>6.4577431331491603E-3</v>
      </c>
      <c r="AI26" s="33">
        <f t="shared" si="11"/>
        <v>7.0787470847620609E-3</v>
      </c>
      <c r="AJ26" s="34">
        <v>1.8467750168255153E-3</v>
      </c>
      <c r="AK26" s="35">
        <v>5.2319720679365458E-3</v>
      </c>
      <c r="AL26" s="33">
        <f t="shared" si="27"/>
        <v>7.0787470847620609E-3</v>
      </c>
      <c r="AM26" s="34">
        <f t="shared" si="34"/>
        <v>1.8467750168255153E-3</v>
      </c>
      <c r="AN26" s="35">
        <f t="shared" si="12"/>
        <v>1.2257710652126145E-3</v>
      </c>
      <c r="AO26" s="33">
        <f t="shared" si="28"/>
        <v>7.0787470847620609E-3</v>
      </c>
      <c r="AP26" s="34">
        <f t="shared" si="29"/>
        <v>1.8467750168255153E-3</v>
      </c>
      <c r="AQ26" s="35">
        <f t="shared" si="13"/>
        <v>1.1689715201085707E-2</v>
      </c>
      <c r="AR26" s="35">
        <v>1.2311931405310454E-2</v>
      </c>
      <c r="AS26" s="33">
        <f t="shared" si="14"/>
        <v>1.4032448475866018E-2</v>
      </c>
      <c r="AT26" s="34">
        <v>4.4812570868563197E-3</v>
      </c>
      <c r="AU26" s="35">
        <v>9.5511913890096983E-3</v>
      </c>
      <c r="AV26" s="33">
        <f t="shared" si="30"/>
        <v>1.4032448475866018E-2</v>
      </c>
      <c r="AW26" s="34">
        <f t="shared" si="31"/>
        <v>4.4812570868563197E-3</v>
      </c>
      <c r="AX26" s="35">
        <f t="shared" si="15"/>
        <v>2.7607400163007553E-3</v>
      </c>
      <c r="AY26" s="33">
        <f t="shared" si="32"/>
        <v>1.4032448475866018E-2</v>
      </c>
      <c r="AZ26" s="34">
        <f t="shared" si="33"/>
        <v>4.4812570868563197E-3</v>
      </c>
      <c r="BA26" s="35">
        <f t="shared" si="16"/>
        <v>2.186312279432015E-2</v>
      </c>
    </row>
    <row r="27" spans="1:53" x14ac:dyDescent="0.35">
      <c r="A27" s="65" t="s">
        <v>49</v>
      </c>
      <c r="B27" s="33">
        <f t="shared" si="0"/>
        <v>1.7839418020493696E-2</v>
      </c>
      <c r="C27" s="34">
        <v>1.1739152845492352E-2</v>
      </c>
      <c r="D27" s="35">
        <v>6.1002651750013438E-3</v>
      </c>
      <c r="E27" s="33">
        <f t="shared" si="1"/>
        <v>9.0098115152903724E-3</v>
      </c>
      <c r="F27" s="34">
        <v>5.0523982832162088E-3</v>
      </c>
      <c r="G27" s="35">
        <v>3.9574132320741645E-3</v>
      </c>
      <c r="H27" s="33">
        <v>-1.1535937492054756E-2</v>
      </c>
      <c r="I27" s="34">
        <f t="shared" si="17"/>
        <v>6.6867545622761437E-3</v>
      </c>
      <c r="J27" s="35">
        <f t="shared" si="2"/>
        <v>2.1428519429271793E-3</v>
      </c>
      <c r="K27" s="33">
        <f t="shared" si="3"/>
        <v>2.6849229535784069E-2</v>
      </c>
      <c r="L27" s="34">
        <f t="shared" si="18"/>
        <v>1.6791551128708559E-2</v>
      </c>
      <c r="M27" s="35">
        <f t="shared" si="4"/>
        <v>1.0057678407075509E-2</v>
      </c>
      <c r="N27" s="35">
        <v>6.4541269416623411E-3</v>
      </c>
      <c r="O27" s="33">
        <f t="shared" si="5"/>
        <v>6.2959079671137197E-3</v>
      </c>
      <c r="P27" s="34">
        <v>2.4838366970931203E-3</v>
      </c>
      <c r="Q27" s="35">
        <v>3.8120712700205994E-3</v>
      </c>
      <c r="R27" s="33">
        <f t="shared" si="19"/>
        <v>6.2959079671137197E-3</v>
      </c>
      <c r="S27" s="34">
        <f t="shared" si="20"/>
        <v>2.4838366970931203E-3</v>
      </c>
      <c r="T27" s="35">
        <f t="shared" si="6"/>
        <v>2.6420556716417417E-3</v>
      </c>
      <c r="U27" s="33">
        <f t="shared" si="21"/>
        <v>6.2959079671137197E-3</v>
      </c>
      <c r="V27" s="34">
        <f t="shared" si="22"/>
        <v>2.4838366970931203E-3</v>
      </c>
      <c r="W27" s="35">
        <f t="shared" si="7"/>
        <v>1.0266198211682941E-2</v>
      </c>
      <c r="X27" s="35">
        <v>4.4439228604029775E-3</v>
      </c>
      <c r="Y27" s="33">
        <f t="shared" si="8"/>
        <v>5.0797725491276034E-3</v>
      </c>
      <c r="Z27" s="34">
        <v>8.7220871636824204E-4</v>
      </c>
      <c r="AA27" s="35">
        <v>4.2075638327593616E-3</v>
      </c>
      <c r="AB27" s="33">
        <f t="shared" si="23"/>
        <v>5.0797725491276034E-3</v>
      </c>
      <c r="AC27" s="34">
        <f t="shared" si="24"/>
        <v>8.7220871636824204E-4</v>
      </c>
      <c r="AD27" s="35">
        <f t="shared" si="9"/>
        <v>2.3635902764361592E-4</v>
      </c>
      <c r="AE27" s="33">
        <f t="shared" si="25"/>
        <v>5.0797725491276034E-3</v>
      </c>
      <c r="AF27" s="34">
        <f t="shared" si="26"/>
        <v>8.7220871636824204E-4</v>
      </c>
      <c r="AG27" s="35">
        <f t="shared" si="10"/>
        <v>8.6514866931623399E-3</v>
      </c>
      <c r="AH27" s="35">
        <v>7.3602735311581466E-3</v>
      </c>
      <c r="AI27" s="33">
        <f t="shared" si="11"/>
        <v>6.7323728423367493E-3</v>
      </c>
      <c r="AJ27" s="34">
        <v>1.0733648398222194E-3</v>
      </c>
      <c r="AK27" s="35">
        <v>5.6590080025145295E-3</v>
      </c>
      <c r="AL27" s="33">
        <f t="shared" si="27"/>
        <v>6.7323728423367493E-3</v>
      </c>
      <c r="AM27" s="34">
        <f t="shared" si="34"/>
        <v>1.0733648398222194E-3</v>
      </c>
      <c r="AN27" s="35">
        <f t="shared" si="12"/>
        <v>1.7012655286436171E-3</v>
      </c>
      <c r="AO27" s="33">
        <f t="shared" si="28"/>
        <v>6.7323728423367493E-3</v>
      </c>
      <c r="AP27" s="34">
        <f t="shared" si="29"/>
        <v>1.0733648398222194E-3</v>
      </c>
      <c r="AQ27" s="35">
        <f t="shared" si="13"/>
        <v>1.3019281533672676E-2</v>
      </c>
      <c r="AR27" s="35">
        <v>1.1300968596441854E-2</v>
      </c>
      <c r="AS27" s="33">
        <f t="shared" si="14"/>
        <v>1.5373835951909189E-2</v>
      </c>
      <c r="AT27" s="34">
        <v>3.7854026844839645E-3</v>
      </c>
      <c r="AU27" s="35">
        <v>1.1588433267425225E-2</v>
      </c>
      <c r="AV27" s="33">
        <f t="shared" si="30"/>
        <v>1.5373835951909189E-2</v>
      </c>
      <c r="AW27" s="34">
        <f t="shared" si="31"/>
        <v>3.7854026844839645E-3</v>
      </c>
      <c r="AX27" s="35">
        <f t="shared" si="15"/>
        <v>-2.8746467098337072E-4</v>
      </c>
      <c r="AY27" s="33">
        <f t="shared" si="32"/>
        <v>1.5373835951909189E-2</v>
      </c>
      <c r="AZ27" s="34">
        <f t="shared" si="33"/>
        <v>3.7854026844839645E-3</v>
      </c>
      <c r="BA27" s="35">
        <f t="shared" si="16"/>
        <v>2.2889401863867079E-2</v>
      </c>
    </row>
    <row r="28" spans="1:53" x14ac:dyDescent="0.35">
      <c r="A28" s="65" t="s">
        <v>50</v>
      </c>
      <c r="B28" s="33">
        <f t="shared" si="0"/>
        <v>1.3062288127474328E-2</v>
      </c>
      <c r="C28" s="34">
        <v>7.8778148686995501E-3</v>
      </c>
      <c r="D28" s="35">
        <v>5.1844732587747779E-3</v>
      </c>
      <c r="E28" s="33">
        <f t="shared" si="1"/>
        <v>7.5365444226397349E-3</v>
      </c>
      <c r="F28" s="34">
        <v>4.2137191816295945E-3</v>
      </c>
      <c r="G28" s="35">
        <v>3.32282524101014E-3</v>
      </c>
      <c r="H28" s="33">
        <v>-6.7219271508813967E-3</v>
      </c>
      <c r="I28" s="34">
        <f t="shared" si="17"/>
        <v>3.6640956870699556E-3</v>
      </c>
      <c r="J28" s="35">
        <f t="shared" si="2"/>
        <v>1.8616480177646379E-3</v>
      </c>
      <c r="K28" s="33">
        <f t="shared" si="3"/>
        <v>2.0598832550114063E-2</v>
      </c>
      <c r="L28" s="34">
        <f t="shared" si="18"/>
        <v>1.2091534050329145E-2</v>
      </c>
      <c r="M28" s="35">
        <f t="shared" si="4"/>
        <v>8.5072984997849183E-3</v>
      </c>
      <c r="N28" s="35">
        <v>8.056000970022759E-3</v>
      </c>
      <c r="O28" s="33">
        <f t="shared" si="5"/>
        <v>7.5231612678922921E-3</v>
      </c>
      <c r="P28" s="34">
        <v>2.6174671670260133E-3</v>
      </c>
      <c r="Q28" s="35">
        <v>4.9056941008662784E-3</v>
      </c>
      <c r="R28" s="33">
        <f t="shared" si="19"/>
        <v>7.5231612678922921E-3</v>
      </c>
      <c r="S28" s="34">
        <f t="shared" si="20"/>
        <v>2.6174671670260133E-3</v>
      </c>
      <c r="T28" s="35">
        <f t="shared" si="6"/>
        <v>3.1503068691564806E-3</v>
      </c>
      <c r="U28" s="33">
        <f t="shared" si="21"/>
        <v>7.5231612678922921E-3</v>
      </c>
      <c r="V28" s="34">
        <f t="shared" si="22"/>
        <v>2.6174671670260133E-3</v>
      </c>
      <c r="W28" s="35">
        <f t="shared" si="7"/>
        <v>1.2961695070889036E-2</v>
      </c>
      <c r="X28" s="35">
        <v>4.6451979412466338E-3</v>
      </c>
      <c r="Y28" s="33">
        <f t="shared" si="8"/>
        <v>5.0503613248011527E-3</v>
      </c>
      <c r="Z28" s="34">
        <v>1.333098678707199E-3</v>
      </c>
      <c r="AA28" s="35">
        <v>3.7172626460939542E-3</v>
      </c>
      <c r="AB28" s="33">
        <f t="shared" si="23"/>
        <v>5.0503613248011527E-3</v>
      </c>
      <c r="AC28" s="34">
        <f t="shared" si="24"/>
        <v>1.333098678707199E-3</v>
      </c>
      <c r="AD28" s="35">
        <f t="shared" si="9"/>
        <v>9.279352951526796E-4</v>
      </c>
      <c r="AE28" s="33">
        <f t="shared" si="25"/>
        <v>5.0503613248011527E-3</v>
      </c>
      <c r="AF28" s="34">
        <f t="shared" si="26"/>
        <v>1.333098678707199E-3</v>
      </c>
      <c r="AG28" s="35">
        <f t="shared" si="10"/>
        <v>8.362460587340588E-3</v>
      </c>
      <c r="AH28" s="35">
        <v>5.7596198189456601E-3</v>
      </c>
      <c r="AI28" s="33">
        <f t="shared" si="11"/>
        <v>7.0592119033142412E-3</v>
      </c>
      <c r="AJ28" s="34">
        <v>2.0567641755033271E-3</v>
      </c>
      <c r="AK28" s="35">
        <v>5.0024477278109141E-3</v>
      </c>
      <c r="AL28" s="33">
        <f t="shared" si="27"/>
        <v>7.0592119033142412E-3</v>
      </c>
      <c r="AM28" s="34">
        <f t="shared" si="34"/>
        <v>2.0567641755033271E-3</v>
      </c>
      <c r="AN28" s="35">
        <f t="shared" si="12"/>
        <v>7.5717209113474598E-4</v>
      </c>
      <c r="AO28" s="33">
        <f t="shared" si="28"/>
        <v>7.0592119033142412E-3</v>
      </c>
      <c r="AP28" s="34">
        <f t="shared" si="29"/>
        <v>2.0567641755033271E-3</v>
      </c>
      <c r="AQ28" s="35">
        <f t="shared" si="13"/>
        <v>1.0762067546756574E-2</v>
      </c>
      <c r="AR28" s="35">
        <v>1.1064833998420056E-2</v>
      </c>
      <c r="AS28" s="33">
        <f t="shared" si="14"/>
        <v>1.5430558027823213E-2</v>
      </c>
      <c r="AT28" s="34">
        <v>5.1522586157898122E-3</v>
      </c>
      <c r="AU28" s="35">
        <v>1.02782994120334E-2</v>
      </c>
      <c r="AV28" s="33">
        <f t="shared" si="30"/>
        <v>1.5430558027823213E-2</v>
      </c>
      <c r="AW28" s="34">
        <f t="shared" si="31"/>
        <v>5.1522586157898122E-3</v>
      </c>
      <c r="AX28" s="35">
        <f t="shared" si="15"/>
        <v>7.8653458638665644E-4</v>
      </c>
      <c r="AY28" s="33">
        <f t="shared" si="32"/>
        <v>1.5430558027823213E-2</v>
      </c>
      <c r="AZ28" s="34">
        <f t="shared" si="33"/>
        <v>5.1522586157898122E-3</v>
      </c>
      <c r="BA28" s="35">
        <f t="shared" si="16"/>
        <v>2.1343133410453456E-2</v>
      </c>
    </row>
    <row r="29" spans="1:53" x14ac:dyDescent="0.35">
      <c r="A29" s="65" t="s">
        <v>51</v>
      </c>
      <c r="B29" s="33">
        <f t="shared" si="0"/>
        <v>1.3700267921747071E-2</v>
      </c>
      <c r="C29" s="34">
        <v>9.0579026382260567E-3</v>
      </c>
      <c r="D29" s="35">
        <v>4.6423652835210147E-3</v>
      </c>
      <c r="E29" s="33">
        <f t="shared" si="1"/>
        <v>8.5255775005420188E-3</v>
      </c>
      <c r="F29" s="34">
        <v>3.9381088183032958E-3</v>
      </c>
      <c r="G29" s="35">
        <v>4.5874686822387229E-3</v>
      </c>
      <c r="H29" s="33">
        <v>-1.4004046183073325E-2</v>
      </c>
      <c r="I29" s="34">
        <f t="shared" si="17"/>
        <v>5.1197938199227608E-3</v>
      </c>
      <c r="J29" s="35">
        <f t="shared" si="2"/>
        <v>5.4896601282291776E-5</v>
      </c>
      <c r="K29" s="33">
        <f t="shared" si="3"/>
        <v>2.222584542228909E-2</v>
      </c>
      <c r="L29" s="34">
        <f t="shared" si="18"/>
        <v>1.2996011456529353E-2</v>
      </c>
      <c r="M29" s="35">
        <f t="shared" si="4"/>
        <v>9.2298339657597376E-3</v>
      </c>
      <c r="N29" s="35">
        <v>4.5430320596151486E-3</v>
      </c>
      <c r="O29" s="33">
        <f t="shared" si="5"/>
        <v>7.3832819989765319E-3</v>
      </c>
      <c r="P29" s="34">
        <v>2.0682596263256743E-3</v>
      </c>
      <c r="Q29" s="35">
        <v>5.3150223726508572E-3</v>
      </c>
      <c r="R29" s="33">
        <f t="shared" si="19"/>
        <v>7.3832819989765319E-3</v>
      </c>
      <c r="S29" s="34">
        <f t="shared" si="20"/>
        <v>2.0682596263256743E-3</v>
      </c>
      <c r="T29" s="35">
        <f t="shared" si="6"/>
        <v>-7.7199031303570864E-4</v>
      </c>
      <c r="U29" s="33">
        <f t="shared" si="21"/>
        <v>7.3832819989765319E-3</v>
      </c>
      <c r="V29" s="34">
        <f t="shared" si="22"/>
        <v>2.0682596263256743E-3</v>
      </c>
      <c r="W29" s="35">
        <f t="shared" si="7"/>
        <v>9.8580544322660058E-3</v>
      </c>
      <c r="X29" s="35">
        <v>5.6859493081638469E-3</v>
      </c>
      <c r="Y29" s="33">
        <f t="shared" si="8"/>
        <v>6.1943466116262886E-3</v>
      </c>
      <c r="Z29" s="34">
        <v>1.0340295177389827E-3</v>
      </c>
      <c r="AA29" s="35">
        <v>5.1603170938873061E-3</v>
      </c>
      <c r="AB29" s="33">
        <f t="shared" si="23"/>
        <v>6.1943466116262886E-3</v>
      </c>
      <c r="AC29" s="34">
        <f t="shared" si="24"/>
        <v>1.0340295177389827E-3</v>
      </c>
      <c r="AD29" s="35">
        <f t="shared" si="9"/>
        <v>5.2563221427654079E-4</v>
      </c>
      <c r="AE29" s="33">
        <f t="shared" si="25"/>
        <v>6.1943466116262886E-3</v>
      </c>
      <c r="AF29" s="34">
        <f t="shared" si="26"/>
        <v>1.0340295177389827E-3</v>
      </c>
      <c r="AG29" s="35">
        <f t="shared" si="10"/>
        <v>1.0846266402051153E-2</v>
      </c>
      <c r="AH29" s="35">
        <v>6.3137674677986259E-3</v>
      </c>
      <c r="AI29" s="33">
        <f t="shared" si="11"/>
        <v>6.8379367479970248E-3</v>
      </c>
      <c r="AJ29" s="34">
        <v>1.1831479356976102E-3</v>
      </c>
      <c r="AK29" s="35">
        <v>5.6547888122994144E-3</v>
      </c>
      <c r="AL29" s="33">
        <f t="shared" si="27"/>
        <v>6.8379367479970248E-3</v>
      </c>
      <c r="AM29" s="34">
        <f t="shared" si="34"/>
        <v>1.1831479356976102E-3</v>
      </c>
      <c r="AN29" s="35">
        <f t="shared" si="12"/>
        <v>6.589786554992115E-4</v>
      </c>
      <c r="AO29" s="33">
        <f t="shared" si="28"/>
        <v>6.8379367479970248E-3</v>
      </c>
      <c r="AP29" s="34">
        <f t="shared" si="29"/>
        <v>1.1831479356976102E-3</v>
      </c>
      <c r="AQ29" s="35">
        <f t="shared" si="13"/>
        <v>1.196855628009804E-2</v>
      </c>
      <c r="AR29" s="35">
        <v>1.321435436769209E-2</v>
      </c>
      <c r="AS29" s="33">
        <f t="shared" si="14"/>
        <v>1.4418312540651283E-2</v>
      </c>
      <c r="AT29" s="34">
        <v>2.2078601107324062E-3</v>
      </c>
      <c r="AU29" s="35">
        <v>1.2210452429918877E-2</v>
      </c>
      <c r="AV29" s="33">
        <f t="shared" si="30"/>
        <v>1.4418312540651283E-2</v>
      </c>
      <c r="AW29" s="34">
        <f t="shared" si="31"/>
        <v>2.2078601107324062E-3</v>
      </c>
      <c r="AX29" s="35">
        <f t="shared" si="15"/>
        <v>1.003901937773213E-3</v>
      </c>
      <c r="AY29" s="33">
        <f t="shared" si="32"/>
        <v>1.4418312540651283E-2</v>
      </c>
      <c r="AZ29" s="34">
        <f t="shared" si="33"/>
        <v>2.2078601107324062E-3</v>
      </c>
      <c r="BA29" s="35">
        <f t="shared" si="16"/>
        <v>2.5424806797610965E-2</v>
      </c>
    </row>
    <row r="30" spans="1:53" x14ac:dyDescent="0.35">
      <c r="A30" s="65" t="s">
        <v>52</v>
      </c>
      <c r="B30" s="33">
        <f t="shared" si="0"/>
        <v>1.684251058221288E-2</v>
      </c>
      <c r="C30" s="34">
        <v>1.3115664374041299E-2</v>
      </c>
      <c r="D30" s="35">
        <v>3.7268462081715818E-3</v>
      </c>
      <c r="E30" s="33">
        <f t="shared" si="1"/>
        <v>8.3229407980855291E-3</v>
      </c>
      <c r="F30" s="34">
        <v>3.3875316566729786E-3</v>
      </c>
      <c r="G30" s="35">
        <v>4.9354091414125509E-3</v>
      </c>
      <c r="H30" s="33">
        <v>-3.1381827832681793E-3</v>
      </c>
      <c r="I30" s="34">
        <f t="shared" si="17"/>
        <v>9.7281327173683197E-3</v>
      </c>
      <c r="J30" s="35">
        <f t="shared" si="2"/>
        <v>-1.2085629332409691E-3</v>
      </c>
      <c r="K30" s="33">
        <f t="shared" si="3"/>
        <v>2.5165451380298409E-2</v>
      </c>
      <c r="L30" s="34">
        <f t="shared" si="18"/>
        <v>1.6503196030714276E-2</v>
      </c>
      <c r="M30" s="35">
        <f t="shared" si="4"/>
        <v>8.6622553495841331E-3</v>
      </c>
      <c r="N30" s="35">
        <v>3.7282856590210834E-3</v>
      </c>
      <c r="O30" s="33">
        <f t="shared" si="5"/>
        <v>5.1515426864651142E-3</v>
      </c>
      <c r="P30" s="34">
        <v>1.8622895365418097E-3</v>
      </c>
      <c r="Q30" s="35">
        <v>3.2892531499233045E-3</v>
      </c>
      <c r="R30" s="33">
        <f t="shared" si="19"/>
        <v>5.1515426864651142E-3</v>
      </c>
      <c r="S30" s="34">
        <f t="shared" si="20"/>
        <v>1.8622895365418097E-3</v>
      </c>
      <c r="T30" s="35">
        <f t="shared" si="6"/>
        <v>4.3903250909777891E-4</v>
      </c>
      <c r="U30" s="33">
        <f t="shared" si="21"/>
        <v>5.1515426864651142E-3</v>
      </c>
      <c r="V30" s="34">
        <f t="shared" si="22"/>
        <v>1.8622895365418097E-3</v>
      </c>
      <c r="W30" s="35">
        <f t="shared" si="7"/>
        <v>7.0175388089443874E-3</v>
      </c>
      <c r="X30" s="35">
        <v>4.6710180066304686E-3</v>
      </c>
      <c r="Y30" s="33">
        <f t="shared" si="8"/>
        <v>5.2965950560714048E-3</v>
      </c>
      <c r="Z30" s="34">
        <v>1.5122068001910238E-3</v>
      </c>
      <c r="AA30" s="35">
        <v>3.7843882558803808E-3</v>
      </c>
      <c r="AB30" s="33">
        <f t="shared" si="23"/>
        <v>5.2965950560714048E-3</v>
      </c>
      <c r="AC30" s="34">
        <f t="shared" si="24"/>
        <v>1.5122068001910238E-3</v>
      </c>
      <c r="AD30" s="35">
        <f t="shared" si="9"/>
        <v>8.8662975075008785E-4</v>
      </c>
      <c r="AE30" s="33">
        <f t="shared" si="25"/>
        <v>5.2965950560714048E-3</v>
      </c>
      <c r="AF30" s="34">
        <f t="shared" si="26"/>
        <v>1.5122068001910238E-3</v>
      </c>
      <c r="AG30" s="35">
        <f t="shared" si="10"/>
        <v>8.4554062625108485E-3</v>
      </c>
      <c r="AH30" s="35">
        <v>4.8430323831458282E-3</v>
      </c>
      <c r="AI30" s="33">
        <f t="shared" si="11"/>
        <v>4.6906665107261606E-3</v>
      </c>
      <c r="AJ30" s="34">
        <v>7.7061001228031503E-4</v>
      </c>
      <c r="AK30" s="35">
        <v>3.9200564984458452E-3</v>
      </c>
      <c r="AL30" s="33">
        <f t="shared" si="27"/>
        <v>4.6906665107261606E-3</v>
      </c>
      <c r="AM30" s="34">
        <f t="shared" si="34"/>
        <v>7.7061001228031503E-4</v>
      </c>
      <c r="AN30" s="35">
        <f t="shared" si="12"/>
        <v>9.229758846999829E-4</v>
      </c>
      <c r="AO30" s="33">
        <f t="shared" si="28"/>
        <v>4.6906665107261606E-3</v>
      </c>
      <c r="AP30" s="34">
        <f t="shared" si="29"/>
        <v>7.7061001228031503E-4</v>
      </c>
      <c r="AQ30" s="35">
        <f t="shared" si="13"/>
        <v>8.7630888815916734E-3</v>
      </c>
      <c r="AR30" s="35">
        <v>1.9256613601910864E-2</v>
      </c>
      <c r="AS30" s="33">
        <f t="shared" si="14"/>
        <v>1.0305748357001801E-2</v>
      </c>
      <c r="AT30" s="34">
        <v>1.9369970356309068E-3</v>
      </c>
      <c r="AU30" s="35">
        <v>8.3687513213708941E-3</v>
      </c>
      <c r="AV30" s="33">
        <f t="shared" si="30"/>
        <v>1.0305748357001801E-2</v>
      </c>
      <c r="AW30" s="34">
        <f t="shared" si="31"/>
        <v>1.9369970356309068E-3</v>
      </c>
      <c r="AX30" s="35">
        <f t="shared" si="15"/>
        <v>1.088786228053997E-2</v>
      </c>
      <c r="AY30" s="33">
        <f t="shared" si="32"/>
        <v>1.0305748357001801E-2</v>
      </c>
      <c r="AZ30" s="34">
        <f t="shared" si="33"/>
        <v>1.9369970356309068E-3</v>
      </c>
      <c r="BA30" s="35">
        <f t="shared" si="16"/>
        <v>2.7625364923281756E-2</v>
      </c>
    </row>
    <row r="31" spans="1:53" x14ac:dyDescent="0.35">
      <c r="A31" s="65" t="s">
        <v>53</v>
      </c>
      <c r="B31" s="33">
        <f t="shared" si="0"/>
        <v>1.5154735063886402E-2</v>
      </c>
      <c r="C31" s="34">
        <v>9.1916767321754238E-3</v>
      </c>
      <c r="D31" s="35">
        <v>5.9630583317109775E-3</v>
      </c>
      <c r="E31" s="33">
        <f t="shared" si="1"/>
        <v>7.1133597335023939E-3</v>
      </c>
      <c r="F31" s="34">
        <v>3.8600983856301729E-3</v>
      </c>
      <c r="G31" s="35">
        <v>3.2532613478722205E-3</v>
      </c>
      <c r="H31" s="33">
        <v>-5.7914136054104948E-3</v>
      </c>
      <c r="I31" s="34">
        <f t="shared" si="17"/>
        <v>5.3315783465452508E-3</v>
      </c>
      <c r="J31" s="35">
        <f t="shared" si="2"/>
        <v>2.709796983838757E-3</v>
      </c>
      <c r="K31" s="33">
        <f t="shared" si="3"/>
        <v>2.2268094797388796E-2</v>
      </c>
      <c r="L31" s="34">
        <f t="shared" si="18"/>
        <v>1.3051775117805597E-2</v>
      </c>
      <c r="M31" s="35">
        <f t="shared" si="4"/>
        <v>9.2163196795831976E-3</v>
      </c>
      <c r="N31" s="35">
        <v>5.2201679736047285E-3</v>
      </c>
      <c r="O31" s="33">
        <f t="shared" si="5"/>
        <v>5.1496270908658222E-3</v>
      </c>
      <c r="P31" s="34">
        <v>1.5559293089058364E-3</v>
      </c>
      <c r="Q31" s="35">
        <v>3.5936977819599862E-3</v>
      </c>
      <c r="R31" s="33">
        <f t="shared" si="19"/>
        <v>5.1496270908658222E-3</v>
      </c>
      <c r="S31" s="34">
        <f t="shared" si="20"/>
        <v>1.5559293089058364E-3</v>
      </c>
      <c r="T31" s="35">
        <f t="shared" si="6"/>
        <v>1.6264701916447423E-3</v>
      </c>
      <c r="U31" s="33">
        <f t="shared" si="21"/>
        <v>5.1496270908658222E-3</v>
      </c>
      <c r="V31" s="34">
        <f t="shared" si="22"/>
        <v>1.5559293089058364E-3</v>
      </c>
      <c r="W31" s="35">
        <f t="shared" si="7"/>
        <v>8.8138657555647155E-3</v>
      </c>
      <c r="X31" s="35">
        <v>5.0780163261844686E-3</v>
      </c>
      <c r="Y31" s="33">
        <f t="shared" si="8"/>
        <v>4.4123785166589264E-3</v>
      </c>
      <c r="Z31" s="34">
        <v>1.0319082058293362E-3</v>
      </c>
      <c r="AA31" s="35">
        <v>3.3804703108295899E-3</v>
      </c>
      <c r="AB31" s="33">
        <f t="shared" si="23"/>
        <v>4.4123785166589264E-3</v>
      </c>
      <c r="AC31" s="34">
        <f t="shared" si="24"/>
        <v>1.0319082058293362E-3</v>
      </c>
      <c r="AD31" s="35">
        <f t="shared" si="9"/>
        <v>1.6975460153548787E-3</v>
      </c>
      <c r="AE31" s="33">
        <f t="shared" si="25"/>
        <v>4.4123785166589264E-3</v>
      </c>
      <c r="AF31" s="34">
        <f t="shared" si="26"/>
        <v>1.0319082058293362E-3</v>
      </c>
      <c r="AG31" s="35">
        <f t="shared" si="10"/>
        <v>8.458486637014059E-3</v>
      </c>
      <c r="AH31" s="35">
        <v>6.2421548677649083E-3</v>
      </c>
      <c r="AI31" s="33">
        <f t="shared" si="11"/>
        <v>5.8367765997703958E-3</v>
      </c>
      <c r="AJ31" s="34">
        <v>1.3014400575282654E-3</v>
      </c>
      <c r="AK31" s="35">
        <v>4.5353365422421306E-3</v>
      </c>
      <c r="AL31" s="33">
        <f t="shared" si="27"/>
        <v>5.8367765997703958E-3</v>
      </c>
      <c r="AM31" s="34">
        <f t="shared" si="34"/>
        <v>1.3014400575282654E-3</v>
      </c>
      <c r="AN31" s="35">
        <f t="shared" si="12"/>
        <v>1.7068183255227777E-3</v>
      </c>
      <c r="AO31" s="33">
        <f t="shared" si="28"/>
        <v>5.8367765997703958E-3</v>
      </c>
      <c r="AP31" s="34">
        <f t="shared" si="29"/>
        <v>1.3014400575282654E-3</v>
      </c>
      <c r="AQ31" s="35">
        <f t="shared" si="13"/>
        <v>1.0777491410007039E-2</v>
      </c>
      <c r="AR31" s="35">
        <v>1.3060369836076613E-2</v>
      </c>
      <c r="AS31" s="33">
        <f t="shared" si="14"/>
        <v>1.2772357617168923E-2</v>
      </c>
      <c r="AT31" s="34">
        <v>2.2823434850983457E-3</v>
      </c>
      <c r="AU31" s="35">
        <v>1.0490014132070577E-2</v>
      </c>
      <c r="AV31" s="33">
        <f t="shared" si="30"/>
        <v>1.2772357617168923E-2</v>
      </c>
      <c r="AW31" s="34">
        <f t="shared" si="31"/>
        <v>2.2823434850983457E-3</v>
      </c>
      <c r="AX31" s="35">
        <f t="shared" si="15"/>
        <v>2.5703557040060356E-3</v>
      </c>
      <c r="AY31" s="33">
        <f t="shared" si="32"/>
        <v>1.2772357617168923E-2</v>
      </c>
      <c r="AZ31" s="34">
        <f t="shared" si="33"/>
        <v>2.2823434850983457E-3</v>
      </c>
      <c r="BA31" s="35">
        <f t="shared" si="16"/>
        <v>2.3550383968147189E-2</v>
      </c>
    </row>
    <row r="32" spans="1:53" x14ac:dyDescent="0.35">
      <c r="A32" s="65" t="s">
        <v>54</v>
      </c>
      <c r="B32" s="33">
        <f t="shared" si="0"/>
        <v>1.3534902187285076E-2</v>
      </c>
      <c r="C32" s="34">
        <v>7.6904309361790239E-3</v>
      </c>
      <c r="D32" s="35">
        <v>5.8444712511060521E-3</v>
      </c>
      <c r="E32" s="33">
        <f t="shared" si="1"/>
        <v>6.6910154151597068E-3</v>
      </c>
      <c r="F32" s="34">
        <v>3.2741512232911819E-3</v>
      </c>
      <c r="G32" s="35">
        <v>3.4168641918685249E-3</v>
      </c>
      <c r="H32" s="33">
        <v>-4.8312516483046963E-3</v>
      </c>
      <c r="I32" s="34">
        <f t="shared" si="17"/>
        <v>4.416279712887842E-3</v>
      </c>
      <c r="J32" s="35">
        <f t="shared" si="2"/>
        <v>2.4276070592375272E-3</v>
      </c>
      <c r="K32" s="33">
        <f t="shared" si="3"/>
        <v>2.0225917602444785E-2</v>
      </c>
      <c r="L32" s="34">
        <f t="shared" si="18"/>
        <v>1.0964582159470205E-2</v>
      </c>
      <c r="M32" s="35">
        <f t="shared" si="4"/>
        <v>9.2613354429745762E-3</v>
      </c>
      <c r="N32" s="35">
        <v>6.7020232855038407E-3</v>
      </c>
      <c r="O32" s="33">
        <f t="shared" si="5"/>
        <v>5.691706079384868E-3</v>
      </c>
      <c r="P32" s="34">
        <v>1.6589320744671457E-3</v>
      </c>
      <c r="Q32" s="35">
        <v>4.0327740049177227E-3</v>
      </c>
      <c r="R32" s="33">
        <f t="shared" si="19"/>
        <v>5.691706079384868E-3</v>
      </c>
      <c r="S32" s="34">
        <f t="shared" si="20"/>
        <v>1.6589320744671457E-3</v>
      </c>
      <c r="T32" s="35">
        <f t="shared" si="6"/>
        <v>2.669249280586118E-3</v>
      </c>
      <c r="U32" s="33">
        <f t="shared" si="21"/>
        <v>5.691706079384868E-3</v>
      </c>
      <c r="V32" s="34">
        <f t="shared" si="22"/>
        <v>1.6589320744671457E-3</v>
      </c>
      <c r="W32" s="35">
        <f t="shared" si="7"/>
        <v>1.0734797290421563E-2</v>
      </c>
      <c r="X32" s="35">
        <v>5.4203319895826593E-3</v>
      </c>
      <c r="Y32" s="33">
        <f t="shared" si="8"/>
        <v>4.9611402539304879E-3</v>
      </c>
      <c r="Z32" s="34">
        <v>1.0986165909911952E-3</v>
      </c>
      <c r="AA32" s="35">
        <v>3.862523662939293E-3</v>
      </c>
      <c r="AB32" s="33">
        <f t="shared" si="23"/>
        <v>4.9611402539304879E-3</v>
      </c>
      <c r="AC32" s="34">
        <f t="shared" si="24"/>
        <v>1.0986165909911952E-3</v>
      </c>
      <c r="AD32" s="35">
        <f t="shared" si="9"/>
        <v>1.5578083266433664E-3</v>
      </c>
      <c r="AE32" s="33">
        <f t="shared" si="25"/>
        <v>4.9611402539304879E-3</v>
      </c>
      <c r="AF32" s="34">
        <f t="shared" si="26"/>
        <v>1.0986165909911952E-3</v>
      </c>
      <c r="AG32" s="35">
        <f t="shared" si="10"/>
        <v>9.2828556525219527E-3</v>
      </c>
      <c r="AH32" s="35">
        <v>5.2781499472277062E-3</v>
      </c>
      <c r="AI32" s="33">
        <f t="shared" si="11"/>
        <v>5.7855738355027031E-3</v>
      </c>
      <c r="AJ32" s="34">
        <v>1.1247141095024008E-3</v>
      </c>
      <c r="AK32" s="35">
        <v>4.6608597260003022E-3</v>
      </c>
      <c r="AL32" s="33">
        <f t="shared" si="27"/>
        <v>5.7855738355027031E-3</v>
      </c>
      <c r="AM32" s="34">
        <f t="shared" si="34"/>
        <v>1.1247141095024008E-3</v>
      </c>
      <c r="AN32" s="35">
        <f t="shared" si="12"/>
        <v>6.1729022122740396E-4</v>
      </c>
      <c r="AO32" s="33">
        <f t="shared" si="28"/>
        <v>5.7855738355027031E-3</v>
      </c>
      <c r="AP32" s="34">
        <f t="shared" si="29"/>
        <v>1.1247141095024008E-3</v>
      </c>
      <c r="AQ32" s="35">
        <f t="shared" si="13"/>
        <v>9.9390096732280084E-3</v>
      </c>
      <c r="AR32" s="35">
        <v>1.1946583300395261E-2</v>
      </c>
      <c r="AS32" s="33">
        <f t="shared" si="14"/>
        <v>1.2314232011856784E-2</v>
      </c>
      <c r="AT32" s="34">
        <v>2.6017508601801189E-3</v>
      </c>
      <c r="AU32" s="35">
        <v>9.7124811516766663E-3</v>
      </c>
      <c r="AV32" s="33">
        <f t="shared" si="30"/>
        <v>1.2314232011856784E-2</v>
      </c>
      <c r="AW32" s="34">
        <f t="shared" si="31"/>
        <v>2.6017508601801189E-3</v>
      </c>
      <c r="AX32" s="35">
        <f t="shared" si="15"/>
        <v>2.2341021487185947E-3</v>
      </c>
      <c r="AY32" s="33">
        <f t="shared" si="32"/>
        <v>1.2314232011856784E-2</v>
      </c>
      <c r="AZ32" s="34">
        <f t="shared" si="33"/>
        <v>2.6017508601801189E-3</v>
      </c>
      <c r="BA32" s="35">
        <f t="shared" si="16"/>
        <v>2.1659064452071927E-2</v>
      </c>
    </row>
    <row r="33" spans="1:53" x14ac:dyDescent="0.35">
      <c r="A33" s="65" t="s">
        <v>55</v>
      </c>
      <c r="B33" s="33">
        <f t="shared" si="0"/>
        <v>9.8239394218441189E-3</v>
      </c>
      <c r="C33" s="34">
        <v>5.8824279430202651E-3</v>
      </c>
      <c r="D33" s="35">
        <v>3.9415114788238538E-3</v>
      </c>
      <c r="E33" s="33">
        <f t="shared" si="1"/>
        <v>9.7633045979047001E-3</v>
      </c>
      <c r="F33" s="34">
        <v>5.4646426724656999E-3</v>
      </c>
      <c r="G33" s="35">
        <v>4.2986619254390002E-3</v>
      </c>
      <c r="H33" s="33">
        <v>-1.3322483761059128E-2</v>
      </c>
      <c r="I33" s="34">
        <f t="shared" si="17"/>
        <v>4.1778527055456524E-4</v>
      </c>
      <c r="J33" s="35">
        <f t="shared" si="2"/>
        <v>-3.5715044661514643E-4</v>
      </c>
      <c r="K33" s="33">
        <f t="shared" si="3"/>
        <v>1.9587244019748817E-2</v>
      </c>
      <c r="L33" s="34">
        <f t="shared" si="18"/>
        <v>1.1347070615485965E-2</v>
      </c>
      <c r="M33" s="35">
        <f t="shared" si="4"/>
        <v>8.240173404262854E-3</v>
      </c>
      <c r="N33" s="35">
        <v>4.8496879714959662E-3</v>
      </c>
      <c r="O33" s="33">
        <f t="shared" si="5"/>
        <v>6.2360012183632855E-3</v>
      </c>
      <c r="P33" s="34">
        <v>1.6152876258208014E-3</v>
      </c>
      <c r="Q33" s="35">
        <v>4.6207135925424841E-3</v>
      </c>
      <c r="R33" s="33">
        <f t="shared" si="19"/>
        <v>6.2360012183632855E-3</v>
      </c>
      <c r="S33" s="34">
        <f t="shared" si="20"/>
        <v>1.6152876258208014E-3</v>
      </c>
      <c r="T33" s="35">
        <f t="shared" si="6"/>
        <v>2.2897437895348215E-4</v>
      </c>
      <c r="U33" s="33">
        <f t="shared" si="21"/>
        <v>6.2360012183632855E-3</v>
      </c>
      <c r="V33" s="34">
        <f t="shared" si="22"/>
        <v>1.6152876258208014E-3</v>
      </c>
      <c r="W33" s="35">
        <f t="shared" si="7"/>
        <v>9.4704015640384512E-3</v>
      </c>
      <c r="X33" s="35">
        <v>5.1275031344520557E-3</v>
      </c>
      <c r="Y33" s="33">
        <f t="shared" si="8"/>
        <v>6.1075429021203824E-3</v>
      </c>
      <c r="Z33" s="34">
        <v>1.2256958067126196E-3</v>
      </c>
      <c r="AA33" s="35">
        <v>4.8818470954077632E-3</v>
      </c>
      <c r="AB33" s="33">
        <f t="shared" si="23"/>
        <v>6.1075429021203824E-3</v>
      </c>
      <c r="AC33" s="34">
        <f t="shared" si="24"/>
        <v>1.2256958067126196E-3</v>
      </c>
      <c r="AD33" s="35">
        <f t="shared" si="9"/>
        <v>2.4565603904429245E-4</v>
      </c>
      <c r="AE33" s="33">
        <f t="shared" si="25"/>
        <v>6.1075429021203824E-3</v>
      </c>
      <c r="AF33" s="34">
        <f t="shared" si="26"/>
        <v>1.2256958067126196E-3</v>
      </c>
      <c r="AG33" s="35">
        <f t="shared" si="10"/>
        <v>1.0009350229859819E-2</v>
      </c>
      <c r="AH33" s="35">
        <v>7.1815432129373183E-3</v>
      </c>
      <c r="AI33" s="33">
        <f t="shared" si="11"/>
        <v>6.8239323383366517E-3</v>
      </c>
      <c r="AJ33" s="34">
        <v>1.8458557939549348E-3</v>
      </c>
      <c r="AK33" s="35">
        <v>4.9780765443817173E-3</v>
      </c>
      <c r="AL33" s="33">
        <f t="shared" si="27"/>
        <v>6.8239323383366517E-3</v>
      </c>
      <c r="AM33" s="34">
        <f t="shared" si="34"/>
        <v>1.8458557939549348E-3</v>
      </c>
      <c r="AN33" s="35">
        <f t="shared" si="12"/>
        <v>2.2034666685556009E-3</v>
      </c>
      <c r="AO33" s="33">
        <f t="shared" si="28"/>
        <v>6.8239323383366517E-3</v>
      </c>
      <c r="AP33" s="34">
        <f t="shared" si="29"/>
        <v>1.8458557939549348E-3</v>
      </c>
      <c r="AQ33" s="35">
        <f t="shared" si="13"/>
        <v>1.2159619757319036E-2</v>
      </c>
      <c r="AR33" s="35">
        <v>1.536055053020054E-2</v>
      </c>
      <c r="AS33" s="33">
        <f t="shared" si="14"/>
        <v>1.4173956776437419E-2</v>
      </c>
      <c r="AT33" s="34">
        <v>1.9227118499996459E-3</v>
      </c>
      <c r="AU33" s="35">
        <v>1.2251244926437773E-2</v>
      </c>
      <c r="AV33" s="33">
        <f t="shared" si="30"/>
        <v>1.4173956776437419E-2</v>
      </c>
      <c r="AW33" s="34">
        <f t="shared" si="31"/>
        <v>1.9227118499996459E-3</v>
      </c>
      <c r="AX33" s="35">
        <f t="shared" si="15"/>
        <v>3.1093056037627669E-3</v>
      </c>
      <c r="AY33" s="33">
        <f t="shared" si="32"/>
        <v>1.4173956776437419E-2</v>
      </c>
      <c r="AZ33" s="34">
        <f t="shared" si="33"/>
        <v>1.9227118499996459E-3</v>
      </c>
      <c r="BA33" s="35">
        <f t="shared" si="16"/>
        <v>2.7611795456638312E-2</v>
      </c>
    </row>
    <row r="34" spans="1:53" x14ac:dyDescent="0.35">
      <c r="A34" s="65" t="s">
        <v>56</v>
      </c>
      <c r="B34" s="33">
        <f t="shared" si="0"/>
        <v>1.3565408896643406E-2</v>
      </c>
      <c r="C34" s="34">
        <v>1.0490040867159225E-2</v>
      </c>
      <c r="D34" s="35">
        <v>3.0753680294841805E-3</v>
      </c>
      <c r="E34" s="33">
        <f t="shared" si="1"/>
        <v>4.5944808956397132E-3</v>
      </c>
      <c r="F34" s="34">
        <v>2.3653760072810245E-3</v>
      </c>
      <c r="G34" s="35">
        <v>2.2291048883586891E-3</v>
      </c>
      <c r="H34" s="33">
        <v>-6.3078819994889408E-3</v>
      </c>
      <c r="I34" s="34">
        <f t="shared" si="17"/>
        <v>8.1246648598782001E-3</v>
      </c>
      <c r="J34" s="35">
        <f t="shared" si="2"/>
        <v>8.4626314112549138E-4</v>
      </c>
      <c r="K34" s="33">
        <f t="shared" si="3"/>
        <v>1.815988979228312E-2</v>
      </c>
      <c r="L34" s="34">
        <f t="shared" si="18"/>
        <v>1.2855416874440251E-2</v>
      </c>
      <c r="M34" s="35">
        <f t="shared" si="4"/>
        <v>5.3044729178428696E-3</v>
      </c>
      <c r="N34" s="35">
        <v>3.4778019840649623E-3</v>
      </c>
      <c r="O34" s="33">
        <f t="shared" si="5"/>
        <v>6.042073575063059E-3</v>
      </c>
      <c r="P34" s="34">
        <v>1.798105388432939E-3</v>
      </c>
      <c r="Q34" s="35">
        <v>4.2439681866301201E-3</v>
      </c>
      <c r="R34" s="33">
        <f t="shared" si="19"/>
        <v>6.042073575063059E-3</v>
      </c>
      <c r="S34" s="34">
        <f t="shared" si="20"/>
        <v>1.798105388432939E-3</v>
      </c>
      <c r="T34" s="35">
        <f t="shared" si="6"/>
        <v>-7.6616620256515777E-4</v>
      </c>
      <c r="U34" s="33">
        <f t="shared" si="21"/>
        <v>6.042073575063059E-3</v>
      </c>
      <c r="V34" s="34">
        <f t="shared" si="22"/>
        <v>1.798105388432939E-3</v>
      </c>
      <c r="W34" s="35">
        <f t="shared" si="7"/>
        <v>7.7217701706950824E-3</v>
      </c>
      <c r="X34" s="35">
        <v>4.0894803303537968E-3</v>
      </c>
      <c r="Y34" s="33">
        <f t="shared" si="8"/>
        <v>4.7498425004295734E-3</v>
      </c>
      <c r="Z34" s="34">
        <v>1.0866125594851173E-3</v>
      </c>
      <c r="AA34" s="35">
        <v>3.6632299409444561E-3</v>
      </c>
      <c r="AB34" s="33">
        <f t="shared" si="23"/>
        <v>4.7498425004295734E-3</v>
      </c>
      <c r="AC34" s="34">
        <f t="shared" si="24"/>
        <v>1.0866125594851173E-3</v>
      </c>
      <c r="AD34" s="35">
        <f t="shared" si="9"/>
        <v>4.2625038940934069E-4</v>
      </c>
      <c r="AE34" s="33">
        <f t="shared" si="25"/>
        <v>4.7498425004295734E-3</v>
      </c>
      <c r="AF34" s="34">
        <f t="shared" si="26"/>
        <v>1.0866125594851173E-3</v>
      </c>
      <c r="AG34" s="35">
        <f t="shared" si="10"/>
        <v>7.7527102712982524E-3</v>
      </c>
      <c r="AH34" s="35">
        <v>4.2236604230039814E-3</v>
      </c>
      <c r="AI34" s="33">
        <f t="shared" si="11"/>
        <v>6.4508869318300622E-3</v>
      </c>
      <c r="AJ34" s="34">
        <v>2.3567992554528829E-3</v>
      </c>
      <c r="AK34" s="35">
        <v>4.0940876763771797E-3</v>
      </c>
      <c r="AL34" s="33">
        <f t="shared" si="27"/>
        <v>6.4508869318300622E-3</v>
      </c>
      <c r="AM34" s="34">
        <f t="shared" si="34"/>
        <v>2.3567992554528829E-3</v>
      </c>
      <c r="AN34" s="35">
        <f t="shared" si="12"/>
        <v>1.2957274662680172E-4</v>
      </c>
      <c r="AO34" s="33">
        <f t="shared" si="28"/>
        <v>6.4508869318300622E-3</v>
      </c>
      <c r="AP34" s="34">
        <f t="shared" si="29"/>
        <v>2.3567992554528829E-3</v>
      </c>
      <c r="AQ34" s="35">
        <f t="shared" si="13"/>
        <v>8.3177480993811611E-3</v>
      </c>
      <c r="AR34" s="35">
        <v>9.1134721987424835E-3</v>
      </c>
      <c r="AS34" s="33">
        <f t="shared" si="14"/>
        <v>1.3159395388613689E-2</v>
      </c>
      <c r="AT34" s="34">
        <v>3.3934521107138165E-3</v>
      </c>
      <c r="AU34" s="35">
        <v>9.7659432778998724E-3</v>
      </c>
      <c r="AV34" s="33">
        <f t="shared" si="30"/>
        <v>1.3159395388613689E-2</v>
      </c>
      <c r="AW34" s="34">
        <f t="shared" si="31"/>
        <v>3.3934521107138165E-3</v>
      </c>
      <c r="AX34" s="35">
        <f t="shared" si="15"/>
        <v>-6.5247107915738893E-4</v>
      </c>
      <c r="AY34" s="33">
        <f t="shared" si="32"/>
        <v>1.3159395388613689E-2</v>
      </c>
      <c r="AZ34" s="34">
        <f t="shared" si="33"/>
        <v>3.3934521107138165E-3</v>
      </c>
      <c r="BA34" s="35">
        <f t="shared" si="16"/>
        <v>1.8879415476642354E-2</v>
      </c>
    </row>
    <row r="35" spans="1:53" x14ac:dyDescent="0.35">
      <c r="A35" s="65" t="s">
        <v>57</v>
      </c>
      <c r="B35" s="33">
        <f t="shared" si="0"/>
        <v>1.6258107631874352E-2</v>
      </c>
      <c r="C35" s="34">
        <v>1.1376232272946639E-2</v>
      </c>
      <c r="D35" s="35">
        <v>4.8818753589277147E-3</v>
      </c>
      <c r="E35" s="33">
        <f t="shared" si="1"/>
        <v>5.9551587103166045E-3</v>
      </c>
      <c r="F35" s="34">
        <v>2.5197492670169736E-3</v>
      </c>
      <c r="G35" s="35">
        <v>3.4354094432996305E-3</v>
      </c>
      <c r="H35" s="33">
        <v>-6.3332074933845871E-3</v>
      </c>
      <c r="I35" s="34">
        <f t="shared" si="17"/>
        <v>8.8564830059296648E-3</v>
      </c>
      <c r="J35" s="35">
        <f t="shared" si="2"/>
        <v>1.4464659156280843E-3</v>
      </c>
      <c r="K35" s="33">
        <f t="shared" si="3"/>
        <v>2.2213266342190958E-2</v>
      </c>
      <c r="L35" s="34">
        <f t="shared" si="18"/>
        <v>1.3895981539963614E-2</v>
      </c>
      <c r="M35" s="35">
        <f t="shared" si="4"/>
        <v>8.3172848022273448E-3</v>
      </c>
      <c r="N35" s="35">
        <v>5.9255735103358118E-3</v>
      </c>
      <c r="O35" s="33">
        <f t="shared" si="5"/>
        <v>6.5102955438059492E-3</v>
      </c>
      <c r="P35" s="34">
        <v>1.8011356908447453E-3</v>
      </c>
      <c r="Q35" s="35">
        <v>4.7091598529612035E-3</v>
      </c>
      <c r="R35" s="33">
        <f t="shared" si="19"/>
        <v>6.5102955438059492E-3</v>
      </c>
      <c r="S35" s="34">
        <f t="shared" si="20"/>
        <v>1.8011356908447453E-3</v>
      </c>
      <c r="T35" s="35">
        <f t="shared" si="6"/>
        <v>1.2164136573746083E-3</v>
      </c>
      <c r="U35" s="33">
        <f t="shared" si="21"/>
        <v>6.5102955438059492E-3</v>
      </c>
      <c r="V35" s="34">
        <f t="shared" si="22"/>
        <v>1.8011356908447453E-3</v>
      </c>
      <c r="W35" s="35">
        <f t="shared" si="7"/>
        <v>1.0634733363297014E-2</v>
      </c>
      <c r="X35" s="35">
        <v>6.060240827054089E-3</v>
      </c>
      <c r="Y35" s="33">
        <f t="shared" si="8"/>
        <v>6.56927361569184E-3</v>
      </c>
      <c r="Z35" s="34">
        <v>2.2726492270634742E-3</v>
      </c>
      <c r="AA35" s="35">
        <v>4.2966243886283654E-3</v>
      </c>
      <c r="AB35" s="33">
        <f t="shared" si="23"/>
        <v>6.56927361569184E-3</v>
      </c>
      <c r="AC35" s="34">
        <f t="shared" si="24"/>
        <v>2.2726492270634742E-3</v>
      </c>
      <c r="AD35" s="35">
        <f t="shared" si="9"/>
        <v>1.7636164384257236E-3</v>
      </c>
      <c r="AE35" s="33">
        <f t="shared" si="25"/>
        <v>6.56927361569184E-3</v>
      </c>
      <c r="AF35" s="34">
        <f t="shared" si="26"/>
        <v>2.2726492270634742E-3</v>
      </c>
      <c r="AG35" s="35">
        <f t="shared" si="10"/>
        <v>1.0356865215682454E-2</v>
      </c>
      <c r="AH35" s="35">
        <v>4.8306390114043751E-3</v>
      </c>
      <c r="AI35" s="33">
        <f t="shared" si="11"/>
        <v>6.3461488144727265E-3</v>
      </c>
      <c r="AJ35" s="34">
        <v>1.0905972169318744E-3</v>
      </c>
      <c r="AK35" s="35">
        <v>5.2555515975408525E-3</v>
      </c>
      <c r="AL35" s="33">
        <f t="shared" si="27"/>
        <v>6.3461488144727265E-3</v>
      </c>
      <c r="AM35" s="34">
        <f t="shared" si="34"/>
        <v>1.0905972169318744E-3</v>
      </c>
      <c r="AN35" s="35">
        <f t="shared" si="12"/>
        <v>-4.2491258613647741E-4</v>
      </c>
      <c r="AO35" s="33">
        <f t="shared" si="28"/>
        <v>6.3461488144727265E-3</v>
      </c>
      <c r="AP35" s="34">
        <f t="shared" si="29"/>
        <v>1.0905972169318744E-3</v>
      </c>
      <c r="AQ35" s="35">
        <f t="shared" si="13"/>
        <v>1.0086190608945228E-2</v>
      </c>
      <c r="AR35" s="35">
        <v>1.2489362198803092E-2</v>
      </c>
      <c r="AS35" s="33">
        <f t="shared" si="14"/>
        <v>1.6327821505964971E-2</v>
      </c>
      <c r="AT35" s="34">
        <v>2.2822566306991976E-3</v>
      </c>
      <c r="AU35" s="35">
        <v>1.4045564875265771E-2</v>
      </c>
      <c r="AV35" s="33">
        <f t="shared" si="30"/>
        <v>1.6327821505964971E-2</v>
      </c>
      <c r="AW35" s="34">
        <f t="shared" si="31"/>
        <v>2.2822566306991976E-3</v>
      </c>
      <c r="AX35" s="35">
        <f t="shared" si="15"/>
        <v>-1.5562026764626789E-3</v>
      </c>
      <c r="AY35" s="33">
        <f t="shared" si="32"/>
        <v>1.6327821505964971E-2</v>
      </c>
      <c r="AZ35" s="34">
        <f t="shared" si="33"/>
        <v>2.2822566306991976E-3</v>
      </c>
      <c r="BA35" s="35">
        <f t="shared" si="16"/>
        <v>2.6534927074068862E-2</v>
      </c>
    </row>
    <row r="36" spans="1:53" x14ac:dyDescent="0.35">
      <c r="A36" s="65" t="s">
        <v>58</v>
      </c>
      <c r="B36" s="33">
        <f t="shared" si="0"/>
        <v>3.4859785839832208E-2</v>
      </c>
      <c r="C36" s="34">
        <v>2.9513766915494122E-2</v>
      </c>
      <c r="D36" s="35">
        <v>5.3460189243380854E-3</v>
      </c>
      <c r="E36" s="33">
        <f t="shared" si="1"/>
        <v>6.6602985559134509E-3</v>
      </c>
      <c r="F36" s="34">
        <v>3.3240660780139725E-3</v>
      </c>
      <c r="G36" s="35">
        <v>3.336232477899478E-3</v>
      </c>
      <c r="H36" s="33">
        <v>-8.644141439779306E-3</v>
      </c>
      <c r="I36" s="34">
        <f t="shared" si="17"/>
        <v>2.6189700837480151E-2</v>
      </c>
      <c r="J36" s="35">
        <f t="shared" si="2"/>
        <v>2.0097864464386074E-3</v>
      </c>
      <c r="K36" s="33">
        <f t="shared" si="3"/>
        <v>4.1520084395745657E-2</v>
      </c>
      <c r="L36" s="34">
        <f t="shared" si="18"/>
        <v>3.2837832993508093E-2</v>
      </c>
      <c r="M36" s="35">
        <f t="shared" si="4"/>
        <v>8.6822514022375629E-3</v>
      </c>
      <c r="N36" s="35">
        <v>1.1906621544288334E-2</v>
      </c>
      <c r="O36" s="33">
        <f t="shared" si="5"/>
        <v>6.712391310352798E-3</v>
      </c>
      <c r="P36" s="34">
        <v>2.5194729227688588E-3</v>
      </c>
      <c r="Q36" s="35">
        <v>4.1929183875839392E-3</v>
      </c>
      <c r="R36" s="33">
        <f t="shared" si="19"/>
        <v>6.712391310352798E-3</v>
      </c>
      <c r="S36" s="34">
        <f t="shared" si="20"/>
        <v>2.5194729227688588E-3</v>
      </c>
      <c r="T36" s="35">
        <f t="shared" si="6"/>
        <v>7.7137031567043948E-3</v>
      </c>
      <c r="U36" s="33">
        <f t="shared" si="21"/>
        <v>6.712391310352798E-3</v>
      </c>
      <c r="V36" s="34">
        <f t="shared" si="22"/>
        <v>2.5194729227688588E-3</v>
      </c>
      <c r="W36" s="35">
        <f t="shared" si="7"/>
        <v>1.6099539931872273E-2</v>
      </c>
      <c r="X36" s="35">
        <v>4.8826333106707018E-3</v>
      </c>
      <c r="Y36" s="33">
        <f t="shared" si="8"/>
        <v>4.7728412065876132E-3</v>
      </c>
      <c r="Z36" s="34">
        <v>4.5592835481843627E-4</v>
      </c>
      <c r="AA36" s="35">
        <v>4.3169128517691769E-3</v>
      </c>
      <c r="AB36" s="33">
        <f t="shared" si="23"/>
        <v>4.7728412065876132E-3</v>
      </c>
      <c r="AC36" s="34">
        <f t="shared" si="24"/>
        <v>4.5592835481843627E-4</v>
      </c>
      <c r="AD36" s="35">
        <f t="shared" si="9"/>
        <v>5.6572045890152488E-4</v>
      </c>
      <c r="AE36" s="33">
        <f t="shared" si="25"/>
        <v>4.7728412065876132E-3</v>
      </c>
      <c r="AF36" s="34">
        <f t="shared" si="26"/>
        <v>4.5592835481843627E-4</v>
      </c>
      <c r="AG36" s="35">
        <f t="shared" si="10"/>
        <v>9.1995461624398787E-3</v>
      </c>
      <c r="AH36" s="35">
        <v>4.0717684619634821E-3</v>
      </c>
      <c r="AI36" s="33">
        <f t="shared" si="11"/>
        <v>4.9929534268156085E-3</v>
      </c>
      <c r="AJ36" s="34">
        <v>1.0566603979434057E-3</v>
      </c>
      <c r="AK36" s="35">
        <v>3.9362930288722028E-3</v>
      </c>
      <c r="AL36" s="33">
        <f t="shared" si="27"/>
        <v>4.9929534268156085E-3</v>
      </c>
      <c r="AM36" s="34">
        <f t="shared" si="34"/>
        <v>1.0566603979434057E-3</v>
      </c>
      <c r="AN36" s="35">
        <f t="shared" si="12"/>
        <v>1.3547543309127934E-4</v>
      </c>
      <c r="AO36" s="33">
        <f t="shared" si="28"/>
        <v>4.9929534268156085E-3</v>
      </c>
      <c r="AP36" s="34">
        <f t="shared" si="29"/>
        <v>1.0566603979434057E-3</v>
      </c>
      <c r="AQ36" s="35">
        <f t="shared" si="13"/>
        <v>8.0080614908356849E-3</v>
      </c>
      <c r="AR36" s="35">
        <v>1.1380313366706056E-2</v>
      </c>
      <c r="AS36" s="33">
        <f t="shared" si="14"/>
        <v>1.4083653149716421E-2</v>
      </c>
      <c r="AT36" s="34">
        <v>2.2994838499095335E-3</v>
      </c>
      <c r="AU36" s="35">
        <v>1.1784169299806888E-2</v>
      </c>
      <c r="AV36" s="33">
        <f t="shared" si="30"/>
        <v>1.4083653149716421E-2</v>
      </c>
      <c r="AW36" s="34">
        <f t="shared" si="31"/>
        <v>2.2994838499095335E-3</v>
      </c>
      <c r="AX36" s="35">
        <f t="shared" si="15"/>
        <v>-4.0385593310083255E-4</v>
      </c>
      <c r="AY36" s="33">
        <f t="shared" si="32"/>
        <v>1.4083653149716421E-2</v>
      </c>
      <c r="AZ36" s="34">
        <f t="shared" si="33"/>
        <v>2.2994838499095335E-3</v>
      </c>
      <c r="BA36" s="35">
        <f t="shared" si="16"/>
        <v>2.3164482666512942E-2</v>
      </c>
    </row>
    <row r="37" spans="1:53" x14ac:dyDescent="0.35">
      <c r="A37" s="65" t="s">
        <v>59</v>
      </c>
      <c r="B37" s="33">
        <f t="shared" ref="B37:B68" si="35">C37+D37</f>
        <v>9.9993703911599487E-3</v>
      </c>
      <c r="C37" s="34">
        <v>5.2722139270773571E-3</v>
      </c>
      <c r="D37" s="35">
        <v>4.7271564640825915E-3</v>
      </c>
      <c r="E37" s="33">
        <f t="shared" ref="E37:E68" si="36">F37+G37</f>
        <v>6.9454429762795299E-3</v>
      </c>
      <c r="F37" s="34">
        <v>3.3295478229933488E-3</v>
      </c>
      <c r="G37" s="35">
        <v>3.6158951532861811E-3</v>
      </c>
      <c r="H37" s="33">
        <v>-1.0927078348858841E-2</v>
      </c>
      <c r="I37" s="34">
        <f t="shared" si="17"/>
        <v>1.9426661040840084E-3</v>
      </c>
      <c r="J37" s="35">
        <f t="shared" ref="J37:J68" si="37">D37-G37</f>
        <v>1.1112613107964104E-3</v>
      </c>
      <c r="K37" s="33">
        <f t="shared" ref="K37:K68" si="38">B37+E37</f>
        <v>1.6944813367439478E-2</v>
      </c>
      <c r="L37" s="34">
        <f t="shared" si="18"/>
        <v>8.6017617500707064E-3</v>
      </c>
      <c r="M37" s="35">
        <f t="shared" ref="M37:M68" si="39">D37+G37</f>
        <v>8.3430516173687731E-3</v>
      </c>
      <c r="N37" s="35">
        <v>4.5257362947427526E-3</v>
      </c>
      <c r="O37" s="33">
        <f t="shared" ref="O37:O68" si="40">P37+Q37</f>
        <v>6.3930406461870596E-3</v>
      </c>
      <c r="P37" s="34">
        <v>1.7923183827026261E-3</v>
      </c>
      <c r="Q37" s="35">
        <v>4.6007222634844337E-3</v>
      </c>
      <c r="R37" s="33">
        <f t="shared" si="19"/>
        <v>6.3930406461870596E-3</v>
      </c>
      <c r="S37" s="34">
        <f t="shared" si="20"/>
        <v>1.7923183827026261E-3</v>
      </c>
      <c r="T37" s="35">
        <f t="shared" ref="T37:T68" si="41">N37-Q37</f>
        <v>-7.4985968741681126E-5</v>
      </c>
      <c r="U37" s="33">
        <f t="shared" si="21"/>
        <v>6.3930406461870596E-3</v>
      </c>
      <c r="V37" s="34">
        <f t="shared" si="22"/>
        <v>1.7923183827026261E-3</v>
      </c>
      <c r="W37" s="35">
        <f t="shared" ref="W37:W68" si="42">N37+Q37</f>
        <v>9.1264585582271872E-3</v>
      </c>
      <c r="X37" s="35">
        <v>4.9791024866201287E-3</v>
      </c>
      <c r="Y37" s="33">
        <f t="shared" ref="Y37:Y68" si="43">Z37+AA37</f>
        <v>7.6252467724900689E-3</v>
      </c>
      <c r="Z37" s="34">
        <v>2.2511612468761777E-3</v>
      </c>
      <c r="AA37" s="35">
        <v>5.3740855256138916E-3</v>
      </c>
      <c r="AB37" s="33">
        <f t="shared" si="23"/>
        <v>7.6252467724900689E-3</v>
      </c>
      <c r="AC37" s="34">
        <f t="shared" si="24"/>
        <v>2.2511612468761777E-3</v>
      </c>
      <c r="AD37" s="35">
        <f t="shared" ref="AD37:AD68" si="44">X37-AA37</f>
        <v>-3.9498303899376287E-4</v>
      </c>
      <c r="AE37" s="33">
        <f t="shared" si="25"/>
        <v>7.6252467724900689E-3</v>
      </c>
      <c r="AF37" s="34">
        <f t="shared" si="26"/>
        <v>2.2511612468761777E-3</v>
      </c>
      <c r="AG37" s="35">
        <f t="shared" ref="AG37:AG68" si="45">X37+AA37</f>
        <v>1.035318801223402E-2</v>
      </c>
      <c r="AH37" s="35">
        <v>5.4953954003299317E-3</v>
      </c>
      <c r="AI37" s="33">
        <f t="shared" ref="AI37:AI68" si="46">AJ37+AK37</f>
        <v>4.8513017991200719E-3</v>
      </c>
      <c r="AJ37" s="34">
        <v>8.1873062727248899E-4</v>
      </c>
      <c r="AK37" s="35">
        <v>4.0325711718475826E-3</v>
      </c>
      <c r="AL37" s="33">
        <f t="shared" si="27"/>
        <v>4.8513017991200719E-3</v>
      </c>
      <c r="AM37" s="34">
        <f t="shared" si="34"/>
        <v>8.1873062727248899E-4</v>
      </c>
      <c r="AN37" s="35">
        <f t="shared" ref="AN37:AN68" si="47">AH37-AK37</f>
        <v>1.4628242284823491E-3</v>
      </c>
      <c r="AO37" s="33">
        <f t="shared" si="28"/>
        <v>4.8513017991200719E-3</v>
      </c>
      <c r="AP37" s="34">
        <f t="shared" si="29"/>
        <v>8.1873062727248899E-4</v>
      </c>
      <c r="AQ37" s="35">
        <f t="shared" ref="AQ37:AQ68" si="48">AH37+AK37</f>
        <v>9.5279665721775143E-3</v>
      </c>
      <c r="AR37" s="35">
        <v>1.5626802588385825E-2</v>
      </c>
      <c r="AS37" s="33">
        <f t="shared" ref="AS37:AS68" si="49">AT37+AU37</f>
        <v>1.3415143537663089E-2</v>
      </c>
      <c r="AT37" s="34">
        <v>1.671794237955178E-3</v>
      </c>
      <c r="AU37" s="35">
        <v>1.1743349299707911E-2</v>
      </c>
      <c r="AV37" s="33">
        <f t="shared" si="30"/>
        <v>1.3415143537663089E-2</v>
      </c>
      <c r="AW37" s="34">
        <f t="shared" si="31"/>
        <v>1.671794237955178E-3</v>
      </c>
      <c r="AX37" s="35">
        <f t="shared" ref="AX37:AX68" si="50">AR37-AU37</f>
        <v>3.8834532886779134E-3</v>
      </c>
      <c r="AY37" s="33">
        <f t="shared" si="32"/>
        <v>1.3415143537663089E-2</v>
      </c>
      <c r="AZ37" s="34">
        <f t="shared" si="33"/>
        <v>1.671794237955178E-3</v>
      </c>
      <c r="BA37" s="35">
        <f t="shared" ref="BA37:BA68" si="51">AR37+AU37</f>
        <v>2.7370151888093736E-2</v>
      </c>
    </row>
    <row r="38" spans="1:53" x14ac:dyDescent="0.35">
      <c r="A38" s="65" t="s">
        <v>60</v>
      </c>
      <c r="B38" s="33">
        <f t="shared" si="35"/>
        <v>1.2485364822847629E-2</v>
      </c>
      <c r="C38" s="34">
        <v>9.1775005194545522E-3</v>
      </c>
      <c r="D38" s="35">
        <v>3.3078643033930761E-3</v>
      </c>
      <c r="E38" s="33">
        <f t="shared" si="36"/>
        <v>2.6747234616179779E-2</v>
      </c>
      <c r="F38" s="34">
        <v>2.4115366372767014E-2</v>
      </c>
      <c r="G38" s="35">
        <v>2.6318682434127642E-3</v>
      </c>
      <c r="H38" s="33">
        <v>-4.8563559734731542E-3</v>
      </c>
      <c r="I38" s="34">
        <f t="shared" ref="I38:I69" si="52">C38-F38</f>
        <v>-1.4937865853312462E-2</v>
      </c>
      <c r="J38" s="35">
        <f t="shared" si="37"/>
        <v>6.7599605998031184E-4</v>
      </c>
      <c r="K38" s="33">
        <f t="shared" si="38"/>
        <v>3.9232599439027405E-2</v>
      </c>
      <c r="L38" s="34">
        <f t="shared" ref="L38:L69" si="53">C38+F38</f>
        <v>3.3292866892221565E-2</v>
      </c>
      <c r="M38" s="35">
        <f t="shared" si="39"/>
        <v>5.9397325468058398E-3</v>
      </c>
      <c r="N38" s="35">
        <v>3.4205477243015544E-3</v>
      </c>
      <c r="O38" s="33">
        <f t="shared" si="40"/>
        <v>5.7706029499725664E-3</v>
      </c>
      <c r="P38" s="34">
        <v>1.8645693621648282E-3</v>
      </c>
      <c r="Q38" s="35">
        <v>3.9060335878077384E-3</v>
      </c>
      <c r="R38" s="33">
        <f t="shared" si="19"/>
        <v>5.7706029499725664E-3</v>
      </c>
      <c r="S38" s="34">
        <f t="shared" si="20"/>
        <v>1.8645693621648282E-3</v>
      </c>
      <c r="T38" s="35">
        <f t="shared" si="41"/>
        <v>-4.85485863506184E-4</v>
      </c>
      <c r="U38" s="33">
        <f t="shared" si="21"/>
        <v>5.7706029499725664E-3</v>
      </c>
      <c r="V38" s="34">
        <f t="shared" si="22"/>
        <v>1.8645693621648282E-3</v>
      </c>
      <c r="W38" s="35">
        <f t="shared" si="42"/>
        <v>7.3265813121092928E-3</v>
      </c>
      <c r="X38" s="35">
        <v>3.7061911426304328E-3</v>
      </c>
      <c r="Y38" s="33">
        <f t="shared" si="43"/>
        <v>4.8922536500415198E-3</v>
      </c>
      <c r="Z38" s="34">
        <v>1.2081395435223278E-3</v>
      </c>
      <c r="AA38" s="35">
        <v>3.684114106519192E-3</v>
      </c>
      <c r="AB38" s="33">
        <f t="shared" si="23"/>
        <v>4.8922536500415198E-3</v>
      </c>
      <c r="AC38" s="34">
        <f t="shared" si="24"/>
        <v>1.2081395435223278E-3</v>
      </c>
      <c r="AD38" s="35">
        <f t="shared" si="44"/>
        <v>2.2077036111240855E-5</v>
      </c>
      <c r="AE38" s="33">
        <f t="shared" si="25"/>
        <v>4.8922536500415198E-3</v>
      </c>
      <c r="AF38" s="34">
        <f t="shared" si="26"/>
        <v>1.2081395435223278E-3</v>
      </c>
      <c r="AG38" s="35">
        <f t="shared" si="45"/>
        <v>7.3903052491496243E-3</v>
      </c>
      <c r="AH38" s="35">
        <v>3.4094395625988969E-3</v>
      </c>
      <c r="AI38" s="33">
        <f t="shared" si="46"/>
        <v>4.0227563402444556E-3</v>
      </c>
      <c r="AJ38" s="34">
        <v>9.0122361450319197E-4</v>
      </c>
      <c r="AK38" s="35">
        <v>3.1215327257412633E-3</v>
      </c>
      <c r="AL38" s="33">
        <f t="shared" si="27"/>
        <v>4.0227563402444556E-3</v>
      </c>
      <c r="AM38" s="34">
        <f t="shared" si="34"/>
        <v>9.0122361450319197E-4</v>
      </c>
      <c r="AN38" s="35">
        <f t="shared" si="47"/>
        <v>2.8790683685763364E-4</v>
      </c>
      <c r="AO38" s="33">
        <f t="shared" si="28"/>
        <v>4.0227563402444556E-3</v>
      </c>
      <c r="AP38" s="34">
        <f t="shared" si="29"/>
        <v>9.0122361450319197E-4</v>
      </c>
      <c r="AQ38" s="35">
        <f t="shared" si="48"/>
        <v>6.5309722883401602E-3</v>
      </c>
      <c r="AR38" s="35">
        <v>1.1205036015689746E-2</v>
      </c>
      <c r="AS38" s="33">
        <f t="shared" si="49"/>
        <v>1.107828457807946E-2</v>
      </c>
      <c r="AT38" s="34">
        <v>1.9225825201479941E-3</v>
      </c>
      <c r="AU38" s="35">
        <v>9.1557020579314669E-3</v>
      </c>
      <c r="AV38" s="33">
        <f t="shared" si="30"/>
        <v>1.107828457807946E-2</v>
      </c>
      <c r="AW38" s="34">
        <f t="shared" si="31"/>
        <v>1.9225825201479941E-3</v>
      </c>
      <c r="AX38" s="35">
        <f t="shared" si="50"/>
        <v>2.0493339577582793E-3</v>
      </c>
      <c r="AY38" s="33">
        <f t="shared" si="32"/>
        <v>1.107828457807946E-2</v>
      </c>
      <c r="AZ38" s="34">
        <f t="shared" si="33"/>
        <v>1.9225825201479941E-3</v>
      </c>
      <c r="BA38" s="35">
        <f t="shared" si="51"/>
        <v>2.0360738073621213E-2</v>
      </c>
    </row>
    <row r="39" spans="1:53" x14ac:dyDescent="0.35">
      <c r="A39" s="65" t="s">
        <v>61</v>
      </c>
      <c r="B39" s="33">
        <f t="shared" si="35"/>
        <v>1.9835143261149924E-2</v>
      </c>
      <c r="C39" s="34">
        <v>1.2995118464125347E-2</v>
      </c>
      <c r="D39" s="35">
        <v>6.8400247970245766E-3</v>
      </c>
      <c r="E39" s="33">
        <f t="shared" si="36"/>
        <v>6.3887007894489929E-3</v>
      </c>
      <c r="F39" s="34">
        <v>3.6613926671577278E-3</v>
      </c>
      <c r="G39" s="35">
        <v>2.7273081222912651E-3</v>
      </c>
      <c r="H39" s="33">
        <v>-5.5860030536770792E-3</v>
      </c>
      <c r="I39" s="34">
        <f t="shared" si="52"/>
        <v>9.3337257969676197E-3</v>
      </c>
      <c r="J39" s="35">
        <f t="shared" si="37"/>
        <v>4.1127166747333115E-3</v>
      </c>
      <c r="K39" s="33">
        <f t="shared" si="38"/>
        <v>2.6223844050598917E-2</v>
      </c>
      <c r="L39" s="34">
        <f t="shared" si="53"/>
        <v>1.6656511131283074E-2</v>
      </c>
      <c r="M39" s="35">
        <f t="shared" si="39"/>
        <v>9.5673329193158418E-3</v>
      </c>
      <c r="N39" s="35">
        <v>6.6859032547332987E-3</v>
      </c>
      <c r="O39" s="33">
        <f t="shared" si="40"/>
        <v>5.8825520243611781E-3</v>
      </c>
      <c r="P39" s="34">
        <v>1.9217556469500238E-3</v>
      </c>
      <c r="Q39" s="35">
        <v>3.9607963774111543E-3</v>
      </c>
      <c r="R39" s="33">
        <f t="shared" si="19"/>
        <v>5.8825520243611781E-3</v>
      </c>
      <c r="S39" s="34">
        <f t="shared" si="20"/>
        <v>1.9217556469500238E-3</v>
      </c>
      <c r="T39" s="35">
        <f t="shared" si="41"/>
        <v>2.7251068773221443E-3</v>
      </c>
      <c r="U39" s="33">
        <f t="shared" si="21"/>
        <v>5.8825520243611781E-3</v>
      </c>
      <c r="V39" s="34">
        <f t="shared" si="22"/>
        <v>1.9217556469500238E-3</v>
      </c>
      <c r="W39" s="35">
        <f t="shared" si="42"/>
        <v>1.0646699632144454E-2</v>
      </c>
      <c r="X39" s="35">
        <v>5.4344267008813538E-3</v>
      </c>
      <c r="Y39" s="33">
        <f t="shared" si="43"/>
        <v>4.952719266804931E-3</v>
      </c>
      <c r="Z39" s="34">
        <v>1.0562405158353512E-3</v>
      </c>
      <c r="AA39" s="35">
        <v>3.89647875096958E-3</v>
      </c>
      <c r="AB39" s="33">
        <f t="shared" si="23"/>
        <v>4.952719266804931E-3</v>
      </c>
      <c r="AC39" s="34">
        <f t="shared" si="24"/>
        <v>1.0562405158353512E-3</v>
      </c>
      <c r="AD39" s="35">
        <f t="shared" si="44"/>
        <v>1.5379479499117738E-3</v>
      </c>
      <c r="AE39" s="33">
        <f t="shared" si="25"/>
        <v>4.952719266804931E-3</v>
      </c>
      <c r="AF39" s="34">
        <f t="shared" si="26"/>
        <v>1.0562405158353512E-3</v>
      </c>
      <c r="AG39" s="35">
        <f t="shared" si="45"/>
        <v>9.3309054518509339E-3</v>
      </c>
      <c r="AH39" s="35">
        <v>4.6612050110241112E-3</v>
      </c>
      <c r="AI39" s="33">
        <f t="shared" si="46"/>
        <v>5.982502303740438E-3</v>
      </c>
      <c r="AJ39" s="34">
        <v>8.276337139377604E-4</v>
      </c>
      <c r="AK39" s="35">
        <v>5.154868589802678E-3</v>
      </c>
      <c r="AL39" s="33">
        <f t="shared" si="27"/>
        <v>5.982502303740438E-3</v>
      </c>
      <c r="AM39" s="34">
        <f t="shared" si="34"/>
        <v>8.276337139377604E-4</v>
      </c>
      <c r="AN39" s="35">
        <f t="shared" si="47"/>
        <v>-4.9366357877856683E-4</v>
      </c>
      <c r="AO39" s="33">
        <f t="shared" si="28"/>
        <v>5.982502303740438E-3</v>
      </c>
      <c r="AP39" s="34">
        <f t="shared" si="29"/>
        <v>8.276337139377604E-4</v>
      </c>
      <c r="AQ39" s="35">
        <f t="shared" si="48"/>
        <v>9.8160736008267892E-3</v>
      </c>
      <c r="AR39" s="35">
        <v>1.5622992223827001E-2</v>
      </c>
      <c r="AS39" s="33">
        <f t="shared" si="49"/>
        <v>1.6608221319772926E-2</v>
      </c>
      <c r="AT39" s="34">
        <v>3.5505737407434197E-3</v>
      </c>
      <c r="AU39" s="35">
        <v>1.3057647579029505E-2</v>
      </c>
      <c r="AV39" s="33">
        <f t="shared" si="30"/>
        <v>1.6608221319772926E-2</v>
      </c>
      <c r="AW39" s="34">
        <f t="shared" si="31"/>
        <v>3.5505737407434197E-3</v>
      </c>
      <c r="AX39" s="35">
        <f t="shared" si="50"/>
        <v>2.5653446447974956E-3</v>
      </c>
      <c r="AY39" s="33">
        <f t="shared" si="32"/>
        <v>1.6608221319772926E-2</v>
      </c>
      <c r="AZ39" s="34">
        <f t="shared" si="33"/>
        <v>3.5505737407434197E-3</v>
      </c>
      <c r="BA39" s="35">
        <f t="shared" si="51"/>
        <v>2.8680639802856504E-2</v>
      </c>
    </row>
    <row r="40" spans="1:53" x14ac:dyDescent="0.35">
      <c r="A40" s="65" t="s">
        <v>62</v>
      </c>
      <c r="B40" s="33">
        <f t="shared" si="35"/>
        <v>1.1982927041552982E-2</v>
      </c>
      <c r="C40" s="34">
        <v>7.9215114528974791E-3</v>
      </c>
      <c r="D40" s="35">
        <v>4.0614155886555033E-3</v>
      </c>
      <c r="E40" s="33">
        <f t="shared" si="36"/>
        <v>8.8157191761853767E-3</v>
      </c>
      <c r="F40" s="34">
        <v>4.8052871541021305E-3</v>
      </c>
      <c r="G40" s="35">
        <v>4.0104320220832462E-3</v>
      </c>
      <c r="H40" s="33">
        <v>-8.5503775776888738E-3</v>
      </c>
      <c r="I40" s="34">
        <f t="shared" si="52"/>
        <v>3.1162242987953486E-3</v>
      </c>
      <c r="J40" s="35">
        <f t="shared" si="37"/>
        <v>5.0983566572257097E-5</v>
      </c>
      <c r="K40" s="33">
        <f t="shared" si="38"/>
        <v>2.0798646217738359E-2</v>
      </c>
      <c r="L40" s="34">
        <f t="shared" si="53"/>
        <v>1.272679860699961E-2</v>
      </c>
      <c r="M40" s="35">
        <f t="shared" si="39"/>
        <v>8.0718476107387496E-3</v>
      </c>
      <c r="N40" s="35">
        <v>5.8568146141882247E-3</v>
      </c>
      <c r="O40" s="33">
        <f t="shared" si="40"/>
        <v>6.3759043820753904E-3</v>
      </c>
      <c r="P40" s="34">
        <v>1.8960244858727015E-3</v>
      </c>
      <c r="Q40" s="35">
        <v>4.4798798962026884E-3</v>
      </c>
      <c r="R40" s="33">
        <f t="shared" si="19"/>
        <v>6.3759043820753904E-3</v>
      </c>
      <c r="S40" s="34">
        <f t="shared" si="20"/>
        <v>1.8960244858727015E-3</v>
      </c>
      <c r="T40" s="35">
        <f t="shared" si="41"/>
        <v>1.3769347179855363E-3</v>
      </c>
      <c r="U40" s="33">
        <f t="shared" si="21"/>
        <v>6.3759043820753904E-3</v>
      </c>
      <c r="V40" s="34">
        <f t="shared" si="22"/>
        <v>1.8960244858727015E-3</v>
      </c>
      <c r="W40" s="35">
        <f t="shared" si="42"/>
        <v>1.0336694510390914E-2</v>
      </c>
      <c r="X40" s="35">
        <v>5.3750852736272857E-3</v>
      </c>
      <c r="Y40" s="33">
        <f t="shared" si="43"/>
        <v>5.4829230529241874E-3</v>
      </c>
      <c r="Z40" s="34">
        <v>1.0819266372546872E-3</v>
      </c>
      <c r="AA40" s="35">
        <v>4.4009964156695005E-3</v>
      </c>
      <c r="AB40" s="33">
        <f t="shared" si="23"/>
        <v>5.4829230529241874E-3</v>
      </c>
      <c r="AC40" s="34">
        <f t="shared" si="24"/>
        <v>1.0819266372546872E-3</v>
      </c>
      <c r="AD40" s="35">
        <f t="shared" si="44"/>
        <v>9.7408885795778524E-4</v>
      </c>
      <c r="AE40" s="33">
        <f t="shared" si="25"/>
        <v>5.4829230529241874E-3</v>
      </c>
      <c r="AF40" s="34">
        <f t="shared" si="26"/>
        <v>1.0819266372546872E-3</v>
      </c>
      <c r="AG40" s="35">
        <f t="shared" si="45"/>
        <v>9.7760816892967853E-3</v>
      </c>
      <c r="AH40" s="35">
        <v>4.1547478532375087E-3</v>
      </c>
      <c r="AI40" s="33">
        <f t="shared" si="46"/>
        <v>4.6149072233255661E-3</v>
      </c>
      <c r="AJ40" s="34">
        <v>7.873211231934291E-4</v>
      </c>
      <c r="AK40" s="35">
        <v>3.827586100132137E-3</v>
      </c>
      <c r="AL40" s="33">
        <f t="shared" si="27"/>
        <v>4.6149072233255661E-3</v>
      </c>
      <c r="AM40" s="34">
        <f t="shared" si="34"/>
        <v>7.873211231934291E-4</v>
      </c>
      <c r="AN40" s="35">
        <f t="shared" si="47"/>
        <v>3.2716175310537176E-4</v>
      </c>
      <c r="AO40" s="33">
        <f t="shared" si="28"/>
        <v>4.6149072233255661E-3</v>
      </c>
      <c r="AP40" s="34">
        <f t="shared" si="29"/>
        <v>7.873211231934291E-4</v>
      </c>
      <c r="AQ40" s="35">
        <f t="shared" si="48"/>
        <v>7.9823339533696448E-3</v>
      </c>
      <c r="AR40" s="35">
        <v>1.1020569220168161E-2</v>
      </c>
      <c r="AS40" s="33">
        <f t="shared" si="49"/>
        <v>1.334193838694463E-2</v>
      </c>
      <c r="AT40" s="34">
        <v>2.4716021190173861E-3</v>
      </c>
      <c r="AU40" s="35">
        <v>1.0870336267927244E-2</v>
      </c>
      <c r="AV40" s="33">
        <f t="shared" si="30"/>
        <v>1.334193838694463E-2</v>
      </c>
      <c r="AW40" s="34">
        <f t="shared" si="31"/>
        <v>2.4716021190173861E-3</v>
      </c>
      <c r="AX40" s="35">
        <f t="shared" si="50"/>
        <v>1.5023295224091647E-4</v>
      </c>
      <c r="AY40" s="33">
        <f t="shared" si="32"/>
        <v>1.334193838694463E-2</v>
      </c>
      <c r="AZ40" s="34">
        <f t="shared" si="33"/>
        <v>2.4716021190173861E-3</v>
      </c>
      <c r="BA40" s="35">
        <f t="shared" si="51"/>
        <v>2.1890905488095407E-2</v>
      </c>
    </row>
    <row r="41" spans="1:53" x14ac:dyDescent="0.35">
      <c r="A41" s="65" t="s">
        <v>63</v>
      </c>
      <c r="B41" s="33">
        <f t="shared" si="35"/>
        <v>1.3530883140981545E-2</v>
      </c>
      <c r="C41" s="34">
        <v>9.6402284599845858E-3</v>
      </c>
      <c r="D41" s="35">
        <v>3.8906546809969588E-3</v>
      </c>
      <c r="E41" s="33">
        <f t="shared" si="36"/>
        <v>7.3374402756283194E-3</v>
      </c>
      <c r="F41" s="34">
        <v>2.8910118691520834E-3</v>
      </c>
      <c r="G41" s="35">
        <v>4.446428406476236E-3</v>
      </c>
      <c r="H41" s="33">
        <v>-8.4965378245349596E-3</v>
      </c>
      <c r="I41" s="34">
        <f t="shared" si="52"/>
        <v>6.7492165908325024E-3</v>
      </c>
      <c r="J41" s="35">
        <f t="shared" si="37"/>
        <v>-5.557737254792772E-4</v>
      </c>
      <c r="K41" s="33">
        <f t="shared" si="38"/>
        <v>2.0868323416609866E-2</v>
      </c>
      <c r="L41" s="34">
        <f t="shared" si="53"/>
        <v>1.2531240329136668E-2</v>
      </c>
      <c r="M41" s="35">
        <f t="shared" si="39"/>
        <v>8.337083087473194E-3</v>
      </c>
      <c r="N41" s="35">
        <v>4.9163733530069153E-3</v>
      </c>
      <c r="O41" s="33">
        <f t="shared" si="40"/>
        <v>5.5958795914263816E-3</v>
      </c>
      <c r="P41" s="34">
        <v>1.3186204581518404E-3</v>
      </c>
      <c r="Q41" s="35">
        <v>4.277259133274541E-3</v>
      </c>
      <c r="R41" s="33">
        <f t="shared" si="19"/>
        <v>5.5958795914263816E-3</v>
      </c>
      <c r="S41" s="34">
        <f t="shared" si="20"/>
        <v>1.3186204581518404E-3</v>
      </c>
      <c r="T41" s="35">
        <f t="shared" si="41"/>
        <v>6.3911421973237431E-4</v>
      </c>
      <c r="U41" s="33">
        <f t="shared" si="21"/>
        <v>5.5958795914263816E-3</v>
      </c>
      <c r="V41" s="34">
        <f t="shared" si="22"/>
        <v>1.3186204581518404E-3</v>
      </c>
      <c r="W41" s="35">
        <f t="shared" si="42"/>
        <v>9.1936324862814563E-3</v>
      </c>
      <c r="X41" s="35">
        <v>5.3310306587692853E-3</v>
      </c>
      <c r="Y41" s="33">
        <f t="shared" si="43"/>
        <v>6.0309283919744482E-3</v>
      </c>
      <c r="Z41" s="34">
        <v>1.0004688899838356E-3</v>
      </c>
      <c r="AA41" s="35">
        <v>5.0304595019906124E-3</v>
      </c>
      <c r="AB41" s="33">
        <f t="shared" si="23"/>
        <v>6.0309283919744482E-3</v>
      </c>
      <c r="AC41" s="34">
        <f t="shared" si="24"/>
        <v>1.0004688899838356E-3</v>
      </c>
      <c r="AD41" s="35">
        <f t="shared" si="44"/>
        <v>3.0057115677867285E-4</v>
      </c>
      <c r="AE41" s="33">
        <f t="shared" si="25"/>
        <v>6.0309283919744482E-3</v>
      </c>
      <c r="AF41" s="34">
        <f t="shared" si="26"/>
        <v>1.0004688899838356E-3</v>
      </c>
      <c r="AG41" s="35">
        <f t="shared" si="45"/>
        <v>1.0361490160759898E-2</v>
      </c>
      <c r="AH41" s="35">
        <v>5.0487637332437456E-3</v>
      </c>
      <c r="AI41" s="33">
        <f t="shared" si="46"/>
        <v>4.2438888494815792E-3</v>
      </c>
      <c r="AJ41" s="34">
        <v>6.3400130597451821E-4</v>
      </c>
      <c r="AK41" s="35">
        <v>3.609887543507061E-3</v>
      </c>
      <c r="AL41" s="33">
        <f t="shared" si="27"/>
        <v>4.2438888494815792E-3</v>
      </c>
      <c r="AM41" s="34">
        <f t="shared" si="34"/>
        <v>6.3400130597451821E-4</v>
      </c>
      <c r="AN41" s="35">
        <f t="shared" si="47"/>
        <v>1.4388761897366847E-3</v>
      </c>
      <c r="AO41" s="33">
        <f t="shared" si="28"/>
        <v>4.2438888494815792E-3</v>
      </c>
      <c r="AP41" s="34">
        <f t="shared" si="29"/>
        <v>6.3400130597451821E-4</v>
      </c>
      <c r="AQ41" s="35">
        <f t="shared" si="48"/>
        <v>8.6586512767508061E-3</v>
      </c>
      <c r="AR41" s="35">
        <v>1.5143734742852308E-2</v>
      </c>
      <c r="AS41" s="33">
        <f t="shared" si="49"/>
        <v>1.1502181220138241E-2</v>
      </c>
      <c r="AT41" s="34">
        <v>1.351615794935891E-3</v>
      </c>
      <c r="AU41" s="35">
        <v>1.0150565425202349E-2</v>
      </c>
      <c r="AV41" s="33">
        <f t="shared" si="30"/>
        <v>1.1502181220138241E-2</v>
      </c>
      <c r="AW41" s="34">
        <f t="shared" si="31"/>
        <v>1.351615794935891E-3</v>
      </c>
      <c r="AX41" s="35">
        <f t="shared" si="50"/>
        <v>4.9931693176499588E-3</v>
      </c>
      <c r="AY41" s="33">
        <f t="shared" si="32"/>
        <v>1.1502181220138241E-2</v>
      </c>
      <c r="AZ41" s="34">
        <f t="shared" si="33"/>
        <v>1.351615794935891E-3</v>
      </c>
      <c r="BA41" s="35">
        <f t="shared" si="51"/>
        <v>2.5294300168054659E-2</v>
      </c>
    </row>
    <row r="42" spans="1:53" x14ac:dyDescent="0.35">
      <c r="A42" s="65" t="s">
        <v>64</v>
      </c>
      <c r="B42" s="33">
        <f t="shared" si="35"/>
        <v>1.2728030529266802E-2</v>
      </c>
      <c r="C42" s="34">
        <v>9.3327154110210576E-3</v>
      </c>
      <c r="D42" s="35">
        <v>3.3953151182457451E-3</v>
      </c>
      <c r="E42" s="33">
        <f t="shared" si="36"/>
        <v>5.9661057580166739E-3</v>
      </c>
      <c r="F42" s="34">
        <v>3.2247849048071611E-3</v>
      </c>
      <c r="G42" s="35">
        <v>2.7413208532095128E-3</v>
      </c>
      <c r="H42" s="33">
        <v>-5.340816958221797E-3</v>
      </c>
      <c r="I42" s="34">
        <f t="shared" si="52"/>
        <v>6.1079305062138965E-3</v>
      </c>
      <c r="J42" s="35">
        <f t="shared" si="37"/>
        <v>6.539942650362323E-4</v>
      </c>
      <c r="K42" s="33">
        <f t="shared" si="38"/>
        <v>1.8694136287283475E-2</v>
      </c>
      <c r="L42" s="34">
        <f t="shared" si="53"/>
        <v>1.2557500315828219E-2</v>
      </c>
      <c r="M42" s="35">
        <f t="shared" si="39"/>
        <v>6.1366359714552579E-3</v>
      </c>
      <c r="N42" s="35">
        <v>3.666569846730524E-3</v>
      </c>
      <c r="O42" s="33">
        <f t="shared" si="40"/>
        <v>5.4650029982398745E-3</v>
      </c>
      <c r="P42" s="34">
        <v>1.8589087224092978E-3</v>
      </c>
      <c r="Q42" s="35">
        <v>3.6060942758305769E-3</v>
      </c>
      <c r="R42" s="33">
        <f t="shared" si="19"/>
        <v>5.4650029982398745E-3</v>
      </c>
      <c r="S42" s="34">
        <f t="shared" si="20"/>
        <v>1.8589087224092978E-3</v>
      </c>
      <c r="T42" s="35">
        <f t="shared" si="41"/>
        <v>6.0475570899947047E-5</v>
      </c>
      <c r="U42" s="33">
        <f t="shared" si="21"/>
        <v>5.4650029982398745E-3</v>
      </c>
      <c r="V42" s="34">
        <f t="shared" si="22"/>
        <v>1.8589087224092978E-3</v>
      </c>
      <c r="W42" s="35">
        <f t="shared" si="42"/>
        <v>7.2726641225611009E-3</v>
      </c>
      <c r="X42" s="35">
        <v>4.650932348743822E-3</v>
      </c>
      <c r="Y42" s="33">
        <f t="shared" si="43"/>
        <v>5.9401855103853266E-3</v>
      </c>
      <c r="Z42" s="34">
        <v>1.4776263926203894E-3</v>
      </c>
      <c r="AA42" s="35">
        <v>4.4625591177649372E-3</v>
      </c>
      <c r="AB42" s="33">
        <f t="shared" si="23"/>
        <v>5.9401855103853266E-3</v>
      </c>
      <c r="AC42" s="34">
        <f t="shared" si="24"/>
        <v>1.4776263926203894E-3</v>
      </c>
      <c r="AD42" s="35">
        <f t="shared" si="44"/>
        <v>1.8837323097888482E-4</v>
      </c>
      <c r="AE42" s="33">
        <f t="shared" si="25"/>
        <v>5.9401855103853266E-3</v>
      </c>
      <c r="AF42" s="34">
        <f t="shared" si="26"/>
        <v>1.4776263926203894E-3</v>
      </c>
      <c r="AG42" s="35">
        <f t="shared" si="45"/>
        <v>9.11349146650876E-3</v>
      </c>
      <c r="AH42" s="35">
        <v>3.6966714259397296E-3</v>
      </c>
      <c r="AI42" s="33">
        <f t="shared" si="46"/>
        <v>4.3321756937920262E-3</v>
      </c>
      <c r="AJ42" s="34">
        <v>6.923022702515695E-4</v>
      </c>
      <c r="AK42" s="35">
        <v>3.6398734235404562E-3</v>
      </c>
      <c r="AL42" s="33">
        <f t="shared" si="27"/>
        <v>4.3321756937920262E-3</v>
      </c>
      <c r="AM42" s="34">
        <f t="shared" si="34"/>
        <v>6.923022702515695E-4</v>
      </c>
      <c r="AN42" s="35">
        <f t="shared" si="47"/>
        <v>5.6798002399273319E-5</v>
      </c>
      <c r="AO42" s="33">
        <f t="shared" si="28"/>
        <v>4.3321756937920262E-3</v>
      </c>
      <c r="AP42" s="34">
        <f t="shared" si="29"/>
        <v>6.923022702515695E-4</v>
      </c>
      <c r="AQ42" s="35">
        <f t="shared" si="48"/>
        <v>7.3365448494801862E-3</v>
      </c>
      <c r="AR42" s="35">
        <v>1.0466325901353319E-2</v>
      </c>
      <c r="AS42" s="33">
        <f t="shared" si="49"/>
        <v>1.2969217730102558E-2</v>
      </c>
      <c r="AT42" s="34">
        <v>1.0561772424569835E-3</v>
      </c>
      <c r="AU42" s="35">
        <v>1.1913040487645575E-2</v>
      </c>
      <c r="AV42" s="33">
        <f t="shared" si="30"/>
        <v>1.2969217730102558E-2</v>
      </c>
      <c r="AW42" s="34">
        <f t="shared" si="31"/>
        <v>1.0561772424569835E-3</v>
      </c>
      <c r="AX42" s="35">
        <f t="shared" si="50"/>
        <v>-1.446714586292256E-3</v>
      </c>
      <c r="AY42" s="33">
        <f t="shared" si="32"/>
        <v>1.2969217730102558E-2</v>
      </c>
      <c r="AZ42" s="34">
        <f t="shared" si="33"/>
        <v>1.0561772424569835E-3</v>
      </c>
      <c r="BA42" s="35">
        <f t="shared" si="51"/>
        <v>2.2379366388998893E-2</v>
      </c>
    </row>
    <row r="43" spans="1:53" x14ac:dyDescent="0.35">
      <c r="A43" s="65" t="s">
        <v>65</v>
      </c>
      <c r="B43" s="33">
        <f t="shared" si="35"/>
        <v>1.4083308335574272E-2</v>
      </c>
      <c r="C43" s="34">
        <v>1.0044535517115764E-2</v>
      </c>
      <c r="D43" s="35">
        <v>4.0387728184585088E-3</v>
      </c>
      <c r="E43" s="33">
        <f t="shared" si="36"/>
        <v>8.6462276270056447E-3</v>
      </c>
      <c r="F43" s="34">
        <v>4.9812292031586273E-3</v>
      </c>
      <c r="G43" s="35">
        <v>3.6649984238470179E-3</v>
      </c>
      <c r="H43" s="33">
        <v>-7.0848212789643636E-3</v>
      </c>
      <c r="I43" s="34">
        <f t="shared" si="52"/>
        <v>5.0633063139571364E-3</v>
      </c>
      <c r="J43" s="35">
        <f t="shared" si="37"/>
        <v>3.7377439461149095E-4</v>
      </c>
      <c r="K43" s="33">
        <f t="shared" si="38"/>
        <v>2.2729535962579917E-2</v>
      </c>
      <c r="L43" s="34">
        <f t="shared" si="53"/>
        <v>1.5025764720274391E-2</v>
      </c>
      <c r="M43" s="35">
        <f t="shared" si="39"/>
        <v>7.7037712423055262E-3</v>
      </c>
      <c r="N43" s="35">
        <v>3.88807106937825E-3</v>
      </c>
      <c r="O43" s="33">
        <f t="shared" si="40"/>
        <v>5.2673070997177641E-3</v>
      </c>
      <c r="P43" s="34">
        <v>1.5017727293656783E-3</v>
      </c>
      <c r="Q43" s="35">
        <v>3.7655343703520854E-3</v>
      </c>
      <c r="R43" s="33">
        <f t="shared" si="19"/>
        <v>5.2673070997177641E-3</v>
      </c>
      <c r="S43" s="34">
        <f t="shared" si="20"/>
        <v>1.5017727293656783E-3</v>
      </c>
      <c r="T43" s="35">
        <f t="shared" si="41"/>
        <v>1.2253669902616456E-4</v>
      </c>
      <c r="U43" s="33">
        <f t="shared" si="21"/>
        <v>5.2673070997177641E-3</v>
      </c>
      <c r="V43" s="34">
        <f t="shared" si="22"/>
        <v>1.5017727293656783E-3</v>
      </c>
      <c r="W43" s="35">
        <f t="shared" si="42"/>
        <v>7.6536054397303354E-3</v>
      </c>
      <c r="X43" s="35">
        <v>4.1076699118798342E-3</v>
      </c>
      <c r="Y43" s="33">
        <f t="shared" si="43"/>
        <v>4.9469210140534042E-3</v>
      </c>
      <c r="Z43" s="34">
        <v>1.0258488158935109E-3</v>
      </c>
      <c r="AA43" s="35">
        <v>3.9210721981598933E-3</v>
      </c>
      <c r="AB43" s="33">
        <f t="shared" si="23"/>
        <v>4.9469210140534042E-3</v>
      </c>
      <c r="AC43" s="34">
        <f t="shared" si="24"/>
        <v>1.0258488158935109E-3</v>
      </c>
      <c r="AD43" s="35">
        <f t="shared" si="44"/>
        <v>1.8659771371994094E-4</v>
      </c>
      <c r="AE43" s="33">
        <f t="shared" si="25"/>
        <v>4.9469210140534042E-3</v>
      </c>
      <c r="AF43" s="34">
        <f t="shared" si="26"/>
        <v>1.0258488158935109E-3</v>
      </c>
      <c r="AG43" s="35">
        <f t="shared" si="45"/>
        <v>8.0287421100397275E-3</v>
      </c>
      <c r="AH43" s="35">
        <v>2.6433938210988716E-3</v>
      </c>
      <c r="AI43" s="33">
        <f t="shared" si="46"/>
        <v>3.5344242982032399E-3</v>
      </c>
      <c r="AJ43" s="34">
        <v>1.0555252676258723E-3</v>
      </c>
      <c r="AK43" s="35">
        <v>2.4788990305773676E-3</v>
      </c>
      <c r="AL43" s="33">
        <f t="shared" si="27"/>
        <v>3.5344242982032399E-3</v>
      </c>
      <c r="AM43" s="34">
        <f t="shared" si="34"/>
        <v>1.0555252676258723E-3</v>
      </c>
      <c r="AN43" s="35">
        <f t="shared" si="47"/>
        <v>1.64494790521504E-4</v>
      </c>
      <c r="AO43" s="33">
        <f t="shared" si="28"/>
        <v>3.5344242982032399E-3</v>
      </c>
      <c r="AP43" s="34">
        <f t="shared" si="29"/>
        <v>1.0555252676258723E-3</v>
      </c>
      <c r="AQ43" s="35">
        <f t="shared" si="48"/>
        <v>5.1222928516762387E-3</v>
      </c>
      <c r="AR43" s="35">
        <v>1.2410604063014514E-2</v>
      </c>
      <c r="AS43" s="33">
        <f t="shared" si="49"/>
        <v>1.4442983176712495E-2</v>
      </c>
      <c r="AT43" s="34">
        <v>2.4573750745505375E-3</v>
      </c>
      <c r="AU43" s="35">
        <v>1.1985608102161958E-2</v>
      </c>
      <c r="AV43" s="33">
        <f t="shared" si="30"/>
        <v>1.4442983176712495E-2</v>
      </c>
      <c r="AW43" s="34">
        <f t="shared" si="31"/>
        <v>2.4573750745505375E-3</v>
      </c>
      <c r="AX43" s="35">
        <f t="shared" si="50"/>
        <v>4.2499596085255643E-4</v>
      </c>
      <c r="AY43" s="33">
        <f t="shared" si="32"/>
        <v>1.4442983176712495E-2</v>
      </c>
      <c r="AZ43" s="34">
        <f t="shared" si="33"/>
        <v>2.4573750745505375E-3</v>
      </c>
      <c r="BA43" s="35">
        <f t="shared" si="51"/>
        <v>2.439621216517647E-2</v>
      </c>
    </row>
    <row r="44" spans="1:53" x14ac:dyDescent="0.35">
      <c r="A44" s="65" t="s">
        <v>66</v>
      </c>
      <c r="B44" s="33">
        <f t="shared" si="35"/>
        <v>9.9109621131741321E-3</v>
      </c>
      <c r="C44" s="34">
        <v>5.6251148220387709E-3</v>
      </c>
      <c r="D44" s="35">
        <v>4.2858472911353621E-3</v>
      </c>
      <c r="E44" s="33">
        <f t="shared" si="36"/>
        <v>6.2212932100020454E-3</v>
      </c>
      <c r="F44" s="34">
        <v>3.5717783995850316E-3</v>
      </c>
      <c r="G44" s="35">
        <v>2.6495148104170138E-3</v>
      </c>
      <c r="H44" s="33">
        <v>-7.2498050607289737E-3</v>
      </c>
      <c r="I44" s="34">
        <f t="shared" si="52"/>
        <v>2.0533364224537393E-3</v>
      </c>
      <c r="J44" s="35">
        <f t="shared" si="37"/>
        <v>1.6363324807183483E-3</v>
      </c>
      <c r="K44" s="33">
        <f t="shared" si="38"/>
        <v>1.6132255323176178E-2</v>
      </c>
      <c r="L44" s="34">
        <f t="shared" si="53"/>
        <v>9.196893221623802E-3</v>
      </c>
      <c r="M44" s="35">
        <f t="shared" si="39"/>
        <v>6.9353621015523764E-3</v>
      </c>
      <c r="N44" s="35">
        <v>5.6550227517063829E-3</v>
      </c>
      <c r="O44" s="33">
        <f t="shared" si="40"/>
        <v>5.3826420863088888E-3</v>
      </c>
      <c r="P44" s="34">
        <v>1.2614249742342845E-3</v>
      </c>
      <c r="Q44" s="35">
        <v>4.1212171120746047E-3</v>
      </c>
      <c r="R44" s="33">
        <f t="shared" si="19"/>
        <v>5.3826420863088888E-3</v>
      </c>
      <c r="S44" s="34">
        <f t="shared" si="20"/>
        <v>1.2614249742342845E-3</v>
      </c>
      <c r="T44" s="35">
        <f t="shared" si="41"/>
        <v>1.5338056396317782E-3</v>
      </c>
      <c r="U44" s="33">
        <f t="shared" si="21"/>
        <v>5.3826420863088888E-3</v>
      </c>
      <c r="V44" s="34">
        <f t="shared" si="22"/>
        <v>1.2614249742342845E-3</v>
      </c>
      <c r="W44" s="35">
        <f t="shared" si="42"/>
        <v>9.7762398637809868E-3</v>
      </c>
      <c r="X44" s="35">
        <v>4.3960901049444005E-3</v>
      </c>
      <c r="Y44" s="33">
        <f t="shared" si="43"/>
        <v>5.9588635422082471E-3</v>
      </c>
      <c r="Z44" s="34">
        <v>1.1781014697239214E-3</v>
      </c>
      <c r="AA44" s="35">
        <v>4.7807620724843259E-3</v>
      </c>
      <c r="AB44" s="33">
        <f t="shared" si="23"/>
        <v>5.9588635422082471E-3</v>
      </c>
      <c r="AC44" s="34">
        <f t="shared" si="24"/>
        <v>1.1781014697239214E-3</v>
      </c>
      <c r="AD44" s="35">
        <f t="shared" si="44"/>
        <v>-3.8467196753992541E-4</v>
      </c>
      <c r="AE44" s="33">
        <f t="shared" si="25"/>
        <v>5.9588635422082471E-3</v>
      </c>
      <c r="AF44" s="34">
        <f t="shared" si="26"/>
        <v>1.1781014697239214E-3</v>
      </c>
      <c r="AG44" s="35">
        <f t="shared" si="45"/>
        <v>9.1768521774287272E-3</v>
      </c>
      <c r="AH44" s="35">
        <v>2.776043106476566E-3</v>
      </c>
      <c r="AI44" s="33">
        <f t="shared" si="46"/>
        <v>3.2103909161013953E-3</v>
      </c>
      <c r="AJ44" s="34">
        <v>5.3383605968352688E-4</v>
      </c>
      <c r="AK44" s="35">
        <v>2.6765548564178683E-3</v>
      </c>
      <c r="AL44" s="33">
        <f t="shared" si="27"/>
        <v>3.2103909161013953E-3</v>
      </c>
      <c r="AM44" s="34">
        <f t="shared" si="34"/>
        <v>5.3383605968352688E-4</v>
      </c>
      <c r="AN44" s="35">
        <f t="shared" si="47"/>
        <v>9.9488250058697714E-5</v>
      </c>
      <c r="AO44" s="33">
        <f t="shared" si="28"/>
        <v>3.2103909161013953E-3</v>
      </c>
      <c r="AP44" s="34">
        <f t="shared" si="29"/>
        <v>5.3383605968352688E-4</v>
      </c>
      <c r="AQ44" s="35">
        <f t="shared" si="48"/>
        <v>5.4525979628944343E-3</v>
      </c>
      <c r="AR44" s="35">
        <v>1.1398949897082239E-2</v>
      </c>
      <c r="AS44" s="33">
        <f t="shared" si="49"/>
        <v>1.6001391060144268E-2</v>
      </c>
      <c r="AT44" s="34">
        <v>2.0404650874255555E-3</v>
      </c>
      <c r="AU44" s="35">
        <v>1.3960925972718712E-2</v>
      </c>
      <c r="AV44" s="33">
        <f t="shared" si="30"/>
        <v>1.6001391060144268E-2</v>
      </c>
      <c r="AW44" s="34">
        <f t="shared" si="31"/>
        <v>2.0404650874255555E-3</v>
      </c>
      <c r="AX44" s="35">
        <f t="shared" si="50"/>
        <v>-2.5619760756364733E-3</v>
      </c>
      <c r="AY44" s="33">
        <f t="shared" si="32"/>
        <v>1.6001391060144268E-2</v>
      </c>
      <c r="AZ44" s="34">
        <f t="shared" si="33"/>
        <v>2.0404650874255555E-3</v>
      </c>
      <c r="BA44" s="35">
        <f t="shared" si="51"/>
        <v>2.535987586980095E-2</v>
      </c>
    </row>
    <row r="45" spans="1:53" x14ac:dyDescent="0.35">
      <c r="A45" s="65" t="s">
        <v>67</v>
      </c>
      <c r="B45" s="33">
        <f t="shared" si="35"/>
        <v>9.3931653555989949E-3</v>
      </c>
      <c r="C45" s="34">
        <v>6.5637375133133042E-3</v>
      </c>
      <c r="D45" s="35">
        <v>2.8294278422856902E-3</v>
      </c>
      <c r="E45" s="33">
        <f t="shared" si="36"/>
        <v>7.8102294240994571E-3</v>
      </c>
      <c r="F45" s="34">
        <v>4.7097715297402115E-3</v>
      </c>
      <c r="G45" s="35">
        <v>3.1004578943592456E-3</v>
      </c>
      <c r="H45" s="33">
        <v>-1.3743912729007483E-2</v>
      </c>
      <c r="I45" s="34">
        <f t="shared" si="52"/>
        <v>1.8539659835730927E-3</v>
      </c>
      <c r="J45" s="35">
        <f t="shared" si="37"/>
        <v>-2.7103005207355533E-4</v>
      </c>
      <c r="K45" s="33">
        <f t="shared" si="38"/>
        <v>1.7203394779698452E-2</v>
      </c>
      <c r="L45" s="34">
        <f t="shared" si="53"/>
        <v>1.1273509043053517E-2</v>
      </c>
      <c r="M45" s="35">
        <f t="shared" si="39"/>
        <v>5.9298857366449353E-3</v>
      </c>
      <c r="N45" s="35">
        <v>3.0263539947390341E-3</v>
      </c>
      <c r="O45" s="33">
        <f t="shared" si="40"/>
        <v>6.0821305904353081E-3</v>
      </c>
      <c r="P45" s="34">
        <v>2.0763118947604202E-3</v>
      </c>
      <c r="Q45" s="35">
        <v>4.0058186956748879E-3</v>
      </c>
      <c r="R45" s="33">
        <f t="shared" si="19"/>
        <v>6.0821305904353081E-3</v>
      </c>
      <c r="S45" s="34">
        <f t="shared" si="20"/>
        <v>2.0763118947604202E-3</v>
      </c>
      <c r="T45" s="35">
        <f t="shared" si="41"/>
        <v>-9.7946470093585383E-4</v>
      </c>
      <c r="U45" s="33">
        <f t="shared" si="21"/>
        <v>6.0821305904353081E-3</v>
      </c>
      <c r="V45" s="34">
        <f t="shared" si="22"/>
        <v>2.0763118947604202E-3</v>
      </c>
      <c r="W45" s="35">
        <f t="shared" si="42"/>
        <v>7.0321726904139219E-3</v>
      </c>
      <c r="X45" s="35">
        <v>4.0027395862723856E-3</v>
      </c>
      <c r="Y45" s="33">
        <f t="shared" si="43"/>
        <v>6.5473342338490011E-3</v>
      </c>
      <c r="Z45" s="34">
        <v>1.3157905096914941E-3</v>
      </c>
      <c r="AA45" s="35">
        <v>5.2315437241575065E-3</v>
      </c>
      <c r="AB45" s="33">
        <f t="shared" si="23"/>
        <v>6.5473342338490011E-3</v>
      </c>
      <c r="AC45" s="34">
        <f t="shared" si="24"/>
        <v>1.3157905096914941E-3</v>
      </c>
      <c r="AD45" s="35">
        <f t="shared" si="44"/>
        <v>-1.2288041378851209E-3</v>
      </c>
      <c r="AE45" s="33">
        <f t="shared" si="25"/>
        <v>6.5473342338490011E-3</v>
      </c>
      <c r="AF45" s="34">
        <f t="shared" si="26"/>
        <v>1.3157905096914941E-3</v>
      </c>
      <c r="AG45" s="35">
        <f t="shared" si="45"/>
        <v>9.234283310429893E-3</v>
      </c>
      <c r="AH45" s="35">
        <v>3.0542028286683282E-3</v>
      </c>
      <c r="AI45" s="33">
        <f t="shared" si="46"/>
        <v>3.9450233911388233E-3</v>
      </c>
      <c r="AJ45" s="34">
        <v>6.8670982141131253E-4</v>
      </c>
      <c r="AK45" s="35">
        <v>3.2583135697275109E-3</v>
      </c>
      <c r="AL45" s="33">
        <f t="shared" si="27"/>
        <v>3.9450233911388233E-3</v>
      </c>
      <c r="AM45" s="34">
        <f t="shared" si="34"/>
        <v>6.8670982141131253E-4</v>
      </c>
      <c r="AN45" s="35">
        <f t="shared" si="47"/>
        <v>-2.0411074105918274E-4</v>
      </c>
      <c r="AO45" s="33">
        <f t="shared" si="28"/>
        <v>3.9450233911388233E-3</v>
      </c>
      <c r="AP45" s="34">
        <f t="shared" si="29"/>
        <v>6.8670982141131253E-4</v>
      </c>
      <c r="AQ45" s="35">
        <f t="shared" si="48"/>
        <v>6.3125163983958395E-3</v>
      </c>
      <c r="AR45" s="35">
        <v>1.9310497768483884E-2</v>
      </c>
      <c r="AS45" s="33">
        <f t="shared" si="49"/>
        <v>1.6615250671493886E-2</v>
      </c>
      <c r="AT45" s="34">
        <v>2.6362992580954317E-3</v>
      </c>
      <c r="AU45" s="35">
        <v>1.3978951413398456E-2</v>
      </c>
      <c r="AV45" s="33">
        <f t="shared" si="30"/>
        <v>1.6615250671493886E-2</v>
      </c>
      <c r="AW45" s="34">
        <f t="shared" si="31"/>
        <v>2.6362992580954317E-3</v>
      </c>
      <c r="AX45" s="35">
        <f t="shared" si="50"/>
        <v>5.3315463550854276E-3</v>
      </c>
      <c r="AY45" s="33">
        <f t="shared" si="32"/>
        <v>1.6615250671493886E-2</v>
      </c>
      <c r="AZ45" s="34">
        <f t="shared" si="33"/>
        <v>2.6362992580954317E-3</v>
      </c>
      <c r="BA45" s="35">
        <f t="shared" si="51"/>
        <v>3.3289449181882341E-2</v>
      </c>
    </row>
    <row r="46" spans="1:53" x14ac:dyDescent="0.35">
      <c r="A46" s="65" t="s">
        <v>68</v>
      </c>
      <c r="B46" s="33">
        <f t="shared" si="35"/>
        <v>1.2153226673602788E-2</v>
      </c>
      <c r="C46" s="34">
        <v>8.8101068431068411E-3</v>
      </c>
      <c r="D46" s="35">
        <v>3.3431198304959475E-3</v>
      </c>
      <c r="E46" s="33">
        <f t="shared" si="36"/>
        <v>5.5475379302220903E-3</v>
      </c>
      <c r="F46" s="34">
        <v>2.8315718654028056E-3</v>
      </c>
      <c r="G46" s="35">
        <v>2.7159660648192851E-3</v>
      </c>
      <c r="H46" s="33">
        <v>-7.5005125578469709E-3</v>
      </c>
      <c r="I46" s="34">
        <f t="shared" si="52"/>
        <v>5.9785349777040355E-3</v>
      </c>
      <c r="J46" s="35">
        <f t="shared" si="37"/>
        <v>6.2715376567666235E-4</v>
      </c>
      <c r="K46" s="33">
        <f t="shared" si="38"/>
        <v>1.770076460382488E-2</v>
      </c>
      <c r="L46" s="34">
        <f t="shared" si="53"/>
        <v>1.1641678708509646E-2</v>
      </c>
      <c r="M46" s="35">
        <f t="shared" si="39"/>
        <v>6.0590858953152322E-3</v>
      </c>
      <c r="N46" s="35">
        <v>3.239324512945094E-3</v>
      </c>
      <c r="O46" s="33">
        <f t="shared" si="40"/>
        <v>5.5991959560084481E-3</v>
      </c>
      <c r="P46" s="34">
        <v>1.9069308604395612E-3</v>
      </c>
      <c r="Q46" s="35">
        <v>3.6922650955688871E-3</v>
      </c>
      <c r="R46" s="33">
        <f t="shared" si="19"/>
        <v>5.5991959560084481E-3</v>
      </c>
      <c r="S46" s="34">
        <f t="shared" si="20"/>
        <v>1.9069308604395612E-3</v>
      </c>
      <c r="T46" s="35">
        <f t="shared" si="41"/>
        <v>-4.5294058262379316E-4</v>
      </c>
      <c r="U46" s="33">
        <f t="shared" si="21"/>
        <v>5.5991959560084481E-3</v>
      </c>
      <c r="V46" s="34">
        <f t="shared" si="22"/>
        <v>1.9069308604395612E-3</v>
      </c>
      <c r="W46" s="35">
        <f t="shared" si="42"/>
        <v>6.9315896085139807E-3</v>
      </c>
      <c r="X46" s="35">
        <v>4.0797516388928045E-3</v>
      </c>
      <c r="Y46" s="33">
        <f t="shared" si="43"/>
        <v>6.5516729031517553E-3</v>
      </c>
      <c r="Z46" s="34">
        <v>1.6859250601139648E-3</v>
      </c>
      <c r="AA46" s="35">
        <v>4.8657478430377907E-3</v>
      </c>
      <c r="AB46" s="33">
        <f t="shared" si="23"/>
        <v>6.5516729031517553E-3</v>
      </c>
      <c r="AC46" s="34">
        <f t="shared" si="24"/>
        <v>1.6859250601139648E-3</v>
      </c>
      <c r="AD46" s="35">
        <f t="shared" si="44"/>
        <v>-7.8599620414498625E-4</v>
      </c>
      <c r="AE46" s="33">
        <f t="shared" si="25"/>
        <v>6.5516729031517553E-3</v>
      </c>
      <c r="AF46" s="34">
        <f t="shared" si="26"/>
        <v>1.6859250601139648E-3</v>
      </c>
      <c r="AG46" s="35">
        <f t="shared" si="45"/>
        <v>8.9454994819305952E-3</v>
      </c>
      <c r="AH46" s="35">
        <v>2.7503020488244007E-3</v>
      </c>
      <c r="AI46" s="33">
        <f t="shared" si="46"/>
        <v>3.9148499091294581E-3</v>
      </c>
      <c r="AJ46" s="34">
        <v>5.6553385420188046E-4</v>
      </c>
      <c r="AK46" s="35">
        <v>3.3493160549275779E-3</v>
      </c>
      <c r="AL46" s="33">
        <f t="shared" si="27"/>
        <v>3.9148499091294581E-3</v>
      </c>
      <c r="AM46" s="34">
        <f t="shared" si="34"/>
        <v>5.6553385420188046E-4</v>
      </c>
      <c r="AN46" s="35">
        <f t="shared" si="47"/>
        <v>-5.9901400610317714E-4</v>
      </c>
      <c r="AO46" s="33">
        <f t="shared" si="28"/>
        <v>3.9148499091294581E-3</v>
      </c>
      <c r="AP46" s="34">
        <f t="shared" si="29"/>
        <v>5.6553385420188046E-4</v>
      </c>
      <c r="AQ46" s="35">
        <f t="shared" si="48"/>
        <v>6.0996181037519786E-3</v>
      </c>
      <c r="AR46" s="35">
        <v>1.7497487362526404E-2</v>
      </c>
      <c r="AS46" s="33">
        <f t="shared" si="49"/>
        <v>1.9089540475329833E-2</v>
      </c>
      <c r="AT46" s="34">
        <v>3.2337444876282101E-3</v>
      </c>
      <c r="AU46" s="35">
        <v>1.5855795987701624E-2</v>
      </c>
      <c r="AV46" s="33">
        <f t="shared" si="30"/>
        <v>1.9089540475329833E-2</v>
      </c>
      <c r="AW46" s="34">
        <f t="shared" si="31"/>
        <v>3.2337444876282101E-3</v>
      </c>
      <c r="AX46" s="35">
        <f t="shared" si="50"/>
        <v>1.6416913748247795E-3</v>
      </c>
      <c r="AY46" s="33">
        <f t="shared" si="32"/>
        <v>1.9089540475329833E-2</v>
      </c>
      <c r="AZ46" s="34">
        <f t="shared" si="33"/>
        <v>3.2337444876282101E-3</v>
      </c>
      <c r="BA46" s="35">
        <f t="shared" si="51"/>
        <v>3.3353283350228025E-2</v>
      </c>
    </row>
    <row r="47" spans="1:53" x14ac:dyDescent="0.35">
      <c r="A47" s="65" t="s">
        <v>69</v>
      </c>
      <c r="B47" s="33">
        <f t="shared" si="35"/>
        <v>1.0678435590703006E-2</v>
      </c>
      <c r="C47" s="34">
        <v>8.9824413326716514E-3</v>
      </c>
      <c r="D47" s="35">
        <v>1.6959942580313549E-3</v>
      </c>
      <c r="E47" s="33">
        <f t="shared" si="36"/>
        <v>4.6579426908357905E-3</v>
      </c>
      <c r="F47" s="34">
        <v>3.4618585097471026E-3</v>
      </c>
      <c r="G47" s="35">
        <v>1.1960841810886881E-3</v>
      </c>
      <c r="H47" s="33">
        <v>-4.2047946516789655E-3</v>
      </c>
      <c r="I47" s="34">
        <f t="shared" si="52"/>
        <v>5.5205828229245493E-3</v>
      </c>
      <c r="J47" s="35">
        <f t="shared" si="37"/>
        <v>4.9991007694266676E-4</v>
      </c>
      <c r="K47" s="33">
        <f t="shared" si="38"/>
        <v>1.5336378281538797E-2</v>
      </c>
      <c r="L47" s="34">
        <f t="shared" si="53"/>
        <v>1.2444299842418753E-2</v>
      </c>
      <c r="M47" s="35">
        <f t="shared" si="39"/>
        <v>2.892078439120043E-3</v>
      </c>
      <c r="N47" s="35">
        <v>9.1933483629480961E-4</v>
      </c>
      <c r="O47" s="33">
        <f t="shared" si="40"/>
        <v>1.7520063047514771E-3</v>
      </c>
      <c r="P47" s="34">
        <v>1.1122879746914293E-3</v>
      </c>
      <c r="Q47" s="35">
        <v>6.3971833006004771E-4</v>
      </c>
      <c r="R47" s="33">
        <f t="shared" si="19"/>
        <v>1.7520063047514771E-3</v>
      </c>
      <c r="S47" s="34">
        <f t="shared" si="20"/>
        <v>1.1122879746914293E-3</v>
      </c>
      <c r="T47" s="35">
        <f t="shared" si="41"/>
        <v>2.796165062347619E-4</v>
      </c>
      <c r="U47" s="33">
        <f t="shared" si="21"/>
        <v>1.7520063047514771E-3</v>
      </c>
      <c r="V47" s="34">
        <f t="shared" si="22"/>
        <v>1.1122879746914293E-3</v>
      </c>
      <c r="W47" s="35">
        <f t="shared" si="42"/>
        <v>1.5590531663548573E-3</v>
      </c>
      <c r="X47" s="35">
        <v>1.1104447994794329E-3</v>
      </c>
      <c r="Y47" s="33">
        <f t="shared" si="43"/>
        <v>2.3280032176845248E-3</v>
      </c>
      <c r="Z47" s="34">
        <v>1.8920240142987076E-3</v>
      </c>
      <c r="AA47" s="35">
        <v>4.3597920338581727E-4</v>
      </c>
      <c r="AB47" s="33">
        <f t="shared" si="23"/>
        <v>2.3280032176845248E-3</v>
      </c>
      <c r="AC47" s="34">
        <f t="shared" si="24"/>
        <v>1.8920240142987076E-3</v>
      </c>
      <c r="AD47" s="35">
        <f t="shared" si="44"/>
        <v>6.7446559609361562E-4</v>
      </c>
      <c r="AE47" s="33">
        <f t="shared" si="25"/>
        <v>2.3280032176845248E-3</v>
      </c>
      <c r="AF47" s="34">
        <f t="shared" si="26"/>
        <v>1.8920240142987076E-3</v>
      </c>
      <c r="AG47" s="35">
        <f t="shared" si="45"/>
        <v>1.5464240028652502E-3</v>
      </c>
      <c r="AH47" s="35">
        <v>6.1934100410519506E-4</v>
      </c>
      <c r="AI47" s="33">
        <f t="shared" si="46"/>
        <v>8.9735326524803386E-4</v>
      </c>
      <c r="AJ47" s="34">
        <v>7.7621569437069378E-4</v>
      </c>
      <c r="AK47" s="35">
        <v>1.2113757087734013E-4</v>
      </c>
      <c r="AL47" s="33">
        <f t="shared" si="27"/>
        <v>8.9735326524803386E-4</v>
      </c>
      <c r="AM47" s="34">
        <f t="shared" si="34"/>
        <v>7.7621569437069378E-4</v>
      </c>
      <c r="AN47" s="35">
        <f t="shared" si="47"/>
        <v>4.9820343322785497E-4</v>
      </c>
      <c r="AO47" s="33">
        <f t="shared" si="28"/>
        <v>8.9735326524803386E-4</v>
      </c>
      <c r="AP47" s="34">
        <f t="shared" si="29"/>
        <v>7.7621569437069378E-4</v>
      </c>
      <c r="AQ47" s="35">
        <f t="shared" si="48"/>
        <v>7.4047857498253514E-4</v>
      </c>
      <c r="AR47" s="35">
        <v>3.294641558569845E-3</v>
      </c>
      <c r="AS47" s="33">
        <f t="shared" si="49"/>
        <v>4.2598851107930914E-3</v>
      </c>
      <c r="AT47" s="34">
        <v>2.7036649730048218E-3</v>
      </c>
      <c r="AU47" s="35">
        <v>1.5562201377882694E-3</v>
      </c>
      <c r="AV47" s="33">
        <f t="shared" si="30"/>
        <v>4.2598851107930914E-3</v>
      </c>
      <c r="AW47" s="34">
        <f t="shared" si="31"/>
        <v>2.7036649730048218E-3</v>
      </c>
      <c r="AX47" s="35">
        <f t="shared" si="50"/>
        <v>1.7384214207815756E-3</v>
      </c>
      <c r="AY47" s="33">
        <f t="shared" si="32"/>
        <v>4.2598851107930914E-3</v>
      </c>
      <c r="AZ47" s="34">
        <f t="shared" si="33"/>
        <v>2.7036649730048218E-3</v>
      </c>
      <c r="BA47" s="35">
        <f t="shared" si="51"/>
        <v>4.8508616963581141E-3</v>
      </c>
    </row>
    <row r="48" spans="1:53" x14ac:dyDescent="0.35">
      <c r="A48" s="65" t="s">
        <v>70</v>
      </c>
      <c r="B48" s="33">
        <f t="shared" si="35"/>
        <v>1.268623367992085E-2</v>
      </c>
      <c r="C48" s="34">
        <v>6.3456207876225702E-3</v>
      </c>
      <c r="D48" s="35">
        <v>6.3406128922982802E-3</v>
      </c>
      <c r="E48" s="33">
        <f t="shared" si="36"/>
        <v>6.350800186211385E-3</v>
      </c>
      <c r="F48" s="34">
        <v>3.3378651355952843E-3</v>
      </c>
      <c r="G48" s="35">
        <v>3.0129350506161007E-3</v>
      </c>
      <c r="H48" s="33">
        <v>-7.3959410802592798E-3</v>
      </c>
      <c r="I48" s="34">
        <f t="shared" si="52"/>
        <v>3.0077556520272859E-3</v>
      </c>
      <c r="J48" s="35">
        <f t="shared" si="37"/>
        <v>3.3276778416821795E-3</v>
      </c>
      <c r="K48" s="33">
        <f t="shared" si="38"/>
        <v>1.9037033866132237E-2</v>
      </c>
      <c r="L48" s="34">
        <f t="shared" si="53"/>
        <v>9.683485923217855E-3</v>
      </c>
      <c r="M48" s="35">
        <f t="shared" si="39"/>
        <v>9.3535479429143805E-3</v>
      </c>
      <c r="N48" s="35">
        <v>8.8804047367280828E-3</v>
      </c>
      <c r="O48" s="33">
        <f t="shared" si="40"/>
        <v>7.2749283768066674E-3</v>
      </c>
      <c r="P48" s="34">
        <v>2.4666971530869697E-3</v>
      </c>
      <c r="Q48" s="35">
        <v>4.8082312237196978E-3</v>
      </c>
      <c r="R48" s="33">
        <f t="shared" si="19"/>
        <v>7.2749283768066674E-3</v>
      </c>
      <c r="S48" s="34">
        <f t="shared" si="20"/>
        <v>2.4666971530869697E-3</v>
      </c>
      <c r="T48" s="35">
        <f t="shared" si="41"/>
        <v>4.072173513008385E-3</v>
      </c>
      <c r="U48" s="33">
        <f t="shared" si="21"/>
        <v>7.2749283768066674E-3</v>
      </c>
      <c r="V48" s="34">
        <f t="shared" si="22"/>
        <v>2.4666971530869697E-3</v>
      </c>
      <c r="W48" s="35">
        <f t="shared" si="42"/>
        <v>1.3688635960447781E-2</v>
      </c>
      <c r="X48" s="35">
        <v>9.0050533093887358E-3</v>
      </c>
      <c r="Y48" s="33">
        <f t="shared" si="43"/>
        <v>1.2662635663428162E-2</v>
      </c>
      <c r="Z48" s="34">
        <v>1.3907894060890234E-3</v>
      </c>
      <c r="AA48" s="35">
        <v>1.1271846257339138E-2</v>
      </c>
      <c r="AB48" s="33">
        <f t="shared" si="23"/>
        <v>1.2662635663428162E-2</v>
      </c>
      <c r="AC48" s="34">
        <f t="shared" si="24"/>
        <v>1.3907894060890234E-3</v>
      </c>
      <c r="AD48" s="35">
        <f t="shared" si="44"/>
        <v>-2.2667929479504023E-3</v>
      </c>
      <c r="AE48" s="33">
        <f t="shared" si="25"/>
        <v>1.2662635663428162E-2</v>
      </c>
      <c r="AF48" s="34">
        <f t="shared" si="26"/>
        <v>1.3907894060890234E-3</v>
      </c>
      <c r="AG48" s="35">
        <f t="shared" si="45"/>
        <v>2.0276899566727874E-2</v>
      </c>
      <c r="AH48" s="35">
        <v>5.5365026862213328E-3</v>
      </c>
      <c r="AI48" s="33">
        <f t="shared" si="46"/>
        <v>4.5050134520300579E-3</v>
      </c>
      <c r="AJ48" s="34">
        <v>9.2899888330794404E-4</v>
      </c>
      <c r="AK48" s="35">
        <v>3.5760145687221134E-3</v>
      </c>
      <c r="AL48" s="33">
        <f t="shared" si="27"/>
        <v>4.5050134520300579E-3</v>
      </c>
      <c r="AM48" s="34">
        <f t="shared" si="34"/>
        <v>9.2899888330794404E-4</v>
      </c>
      <c r="AN48" s="35">
        <f t="shared" si="47"/>
        <v>1.9604881174992194E-3</v>
      </c>
      <c r="AO48" s="33">
        <f t="shared" si="28"/>
        <v>4.5050134520300579E-3</v>
      </c>
      <c r="AP48" s="34">
        <f t="shared" si="29"/>
        <v>9.2899888330794404E-4</v>
      </c>
      <c r="AQ48" s="35">
        <f t="shared" si="48"/>
        <v>9.1125172549434454E-3</v>
      </c>
      <c r="AR48" s="35">
        <v>2.3332436028253311E-2</v>
      </c>
      <c r="AS48" s="33">
        <f t="shared" si="49"/>
        <v>3.3069053662822659E-2</v>
      </c>
      <c r="AT48" s="34">
        <v>3.0126263447399471E-3</v>
      </c>
      <c r="AU48" s="35">
        <v>3.005642731808271E-2</v>
      </c>
      <c r="AV48" s="33">
        <f t="shared" si="30"/>
        <v>3.3069053662822659E-2</v>
      </c>
      <c r="AW48" s="34">
        <f t="shared" si="31"/>
        <v>3.0126263447399471E-3</v>
      </c>
      <c r="AX48" s="35">
        <f t="shared" si="50"/>
        <v>-6.7239912898293987E-3</v>
      </c>
      <c r="AY48" s="33">
        <f t="shared" si="32"/>
        <v>3.3069053662822659E-2</v>
      </c>
      <c r="AZ48" s="34">
        <f t="shared" si="33"/>
        <v>3.0126263447399471E-3</v>
      </c>
      <c r="BA48" s="35">
        <f t="shared" si="51"/>
        <v>5.3388863346336024E-2</v>
      </c>
    </row>
    <row r="49" spans="1:53" x14ac:dyDescent="0.35">
      <c r="A49" s="65" t="s">
        <v>71</v>
      </c>
      <c r="B49" s="33">
        <f t="shared" si="35"/>
        <v>7.1005225276368506E-3</v>
      </c>
      <c r="C49" s="34">
        <v>4.2691281110320643E-3</v>
      </c>
      <c r="D49" s="35">
        <v>2.8313944166047859E-3</v>
      </c>
      <c r="E49" s="33">
        <f t="shared" si="36"/>
        <v>7.4310698195101093E-3</v>
      </c>
      <c r="F49" s="34">
        <v>3.6325953878015077E-3</v>
      </c>
      <c r="G49" s="35">
        <v>3.7984744317086012E-3</v>
      </c>
      <c r="H49" s="33">
        <v>-1.7014623474461976E-2</v>
      </c>
      <c r="I49" s="34">
        <f t="shared" si="52"/>
        <v>6.3653272323055659E-4</v>
      </c>
      <c r="J49" s="35">
        <f t="shared" si="37"/>
        <v>-9.6708001510381527E-4</v>
      </c>
      <c r="K49" s="33">
        <f t="shared" si="38"/>
        <v>1.453159234714696E-2</v>
      </c>
      <c r="L49" s="34">
        <f t="shared" si="53"/>
        <v>7.9017234988335711E-3</v>
      </c>
      <c r="M49" s="35">
        <f t="shared" si="39"/>
        <v>6.6298688483133871E-3</v>
      </c>
      <c r="N49" s="35">
        <v>3.3810957737859552E-3</v>
      </c>
      <c r="O49" s="33">
        <f t="shared" si="40"/>
        <v>7.8410453251082247E-3</v>
      </c>
      <c r="P49" s="34">
        <v>1.9830761862211074E-3</v>
      </c>
      <c r="Q49" s="35">
        <v>5.8579691388871173E-3</v>
      </c>
      <c r="R49" s="33">
        <f t="shared" si="19"/>
        <v>7.8410453251082247E-3</v>
      </c>
      <c r="S49" s="34">
        <f t="shared" si="20"/>
        <v>1.9830761862211074E-3</v>
      </c>
      <c r="T49" s="35">
        <f t="shared" si="41"/>
        <v>-2.4768733651011621E-3</v>
      </c>
      <c r="U49" s="33">
        <f t="shared" si="21"/>
        <v>7.8410453251082247E-3</v>
      </c>
      <c r="V49" s="34">
        <f t="shared" si="22"/>
        <v>1.9830761862211074E-3</v>
      </c>
      <c r="W49" s="35">
        <f t="shared" si="42"/>
        <v>9.2390649126730725E-3</v>
      </c>
      <c r="X49" s="35">
        <v>5.4571264941005691E-3</v>
      </c>
      <c r="Y49" s="33">
        <f t="shared" si="43"/>
        <v>8.4335281857651819E-3</v>
      </c>
      <c r="Z49" s="34">
        <v>9.9356766463169028E-4</v>
      </c>
      <c r="AA49" s="35">
        <v>7.4399605211334912E-3</v>
      </c>
      <c r="AB49" s="33">
        <f t="shared" si="23"/>
        <v>8.4335281857651819E-3</v>
      </c>
      <c r="AC49" s="34">
        <f t="shared" si="24"/>
        <v>9.9356766463169028E-4</v>
      </c>
      <c r="AD49" s="35">
        <f t="shared" si="44"/>
        <v>-1.9828340270329221E-3</v>
      </c>
      <c r="AE49" s="33">
        <f t="shared" si="25"/>
        <v>8.4335281857651819E-3</v>
      </c>
      <c r="AF49" s="34">
        <f t="shared" si="26"/>
        <v>9.9356766463169028E-4</v>
      </c>
      <c r="AG49" s="35">
        <f t="shared" si="45"/>
        <v>1.289708701523406E-2</v>
      </c>
      <c r="AH49" s="35">
        <v>2.8321554883390838E-3</v>
      </c>
      <c r="AI49" s="33">
        <f t="shared" si="46"/>
        <v>5.7800284744611132E-3</v>
      </c>
      <c r="AJ49" s="34">
        <v>7.4491625702845427E-4</v>
      </c>
      <c r="AK49" s="35">
        <v>5.0351122174326591E-3</v>
      </c>
      <c r="AL49" s="33">
        <f t="shared" si="27"/>
        <v>5.7800284744611132E-3</v>
      </c>
      <c r="AM49" s="34">
        <f t="shared" si="34"/>
        <v>7.4491625702845427E-4</v>
      </c>
      <c r="AN49" s="35">
        <f t="shared" si="47"/>
        <v>-2.2029567290935753E-3</v>
      </c>
      <c r="AO49" s="33">
        <f t="shared" si="28"/>
        <v>5.7800284744611132E-3</v>
      </c>
      <c r="AP49" s="34">
        <f t="shared" si="29"/>
        <v>7.4491625702845427E-4</v>
      </c>
      <c r="AQ49" s="35">
        <f t="shared" si="48"/>
        <v>7.8672677057717438E-3</v>
      </c>
      <c r="AR49" s="35">
        <v>2.5776496409730575E-2</v>
      </c>
      <c r="AS49" s="33">
        <f t="shared" si="49"/>
        <v>2.3221682380203414E-2</v>
      </c>
      <c r="AT49" s="34">
        <v>2.1818888797214336E-3</v>
      </c>
      <c r="AU49" s="35">
        <v>2.103979350048198E-2</v>
      </c>
      <c r="AV49" s="33">
        <f t="shared" si="30"/>
        <v>2.3221682380203414E-2</v>
      </c>
      <c r="AW49" s="34">
        <f t="shared" si="31"/>
        <v>2.1818888797214336E-3</v>
      </c>
      <c r="AX49" s="35">
        <f t="shared" si="50"/>
        <v>4.7367029092485954E-3</v>
      </c>
      <c r="AY49" s="33">
        <f t="shared" si="32"/>
        <v>2.3221682380203414E-2</v>
      </c>
      <c r="AZ49" s="34">
        <f t="shared" si="33"/>
        <v>2.1818888797214336E-3</v>
      </c>
      <c r="BA49" s="35">
        <f t="shared" si="51"/>
        <v>4.6816289910212555E-2</v>
      </c>
    </row>
    <row r="50" spans="1:53" x14ac:dyDescent="0.35">
      <c r="A50" s="65" t="s">
        <v>72</v>
      </c>
      <c r="B50" s="33">
        <f t="shared" si="35"/>
        <v>9.0462474704526893E-3</v>
      </c>
      <c r="C50" s="34">
        <v>6.2951175948751216E-3</v>
      </c>
      <c r="D50" s="35">
        <v>2.7511298755775676E-3</v>
      </c>
      <c r="E50" s="33">
        <f t="shared" si="36"/>
        <v>5.687006474999718E-3</v>
      </c>
      <c r="F50" s="34">
        <v>1.7479050777314542E-3</v>
      </c>
      <c r="G50" s="35">
        <v>3.9391013972682638E-3</v>
      </c>
      <c r="H50" s="33">
        <v>-1.4654267243937421E-2</v>
      </c>
      <c r="I50" s="34">
        <f t="shared" si="52"/>
        <v>4.5472125171436674E-3</v>
      </c>
      <c r="J50" s="35">
        <f t="shared" si="37"/>
        <v>-1.1879715216906962E-3</v>
      </c>
      <c r="K50" s="33">
        <f t="shared" si="38"/>
        <v>1.4733253945452407E-2</v>
      </c>
      <c r="L50" s="34">
        <f t="shared" si="53"/>
        <v>8.043022672606575E-3</v>
      </c>
      <c r="M50" s="35">
        <f t="shared" si="39"/>
        <v>6.6902312728458315E-3</v>
      </c>
      <c r="N50" s="35">
        <v>2.8617905326726936E-3</v>
      </c>
      <c r="O50" s="33">
        <f t="shared" si="40"/>
        <v>8.8659689724237319E-3</v>
      </c>
      <c r="P50" s="34">
        <v>2.4325886158182331E-3</v>
      </c>
      <c r="Q50" s="35">
        <v>6.4333803566054993E-3</v>
      </c>
      <c r="R50" s="33">
        <f t="shared" si="19"/>
        <v>8.8659689724237319E-3</v>
      </c>
      <c r="S50" s="34">
        <f t="shared" si="20"/>
        <v>2.4325886158182331E-3</v>
      </c>
      <c r="T50" s="35">
        <f t="shared" si="41"/>
        <v>-3.5715898239328057E-3</v>
      </c>
      <c r="U50" s="33">
        <f t="shared" si="21"/>
        <v>8.8659689724237319E-3</v>
      </c>
      <c r="V50" s="34">
        <f t="shared" si="22"/>
        <v>2.4325886158182331E-3</v>
      </c>
      <c r="W50" s="35">
        <f t="shared" si="42"/>
        <v>9.2951708892781929E-3</v>
      </c>
      <c r="X50" s="35">
        <v>5.4007157160870572E-3</v>
      </c>
      <c r="Y50" s="33">
        <f t="shared" si="43"/>
        <v>1.1026214527295838E-2</v>
      </c>
      <c r="Z50" s="34">
        <v>1.7702487161418718E-3</v>
      </c>
      <c r="AA50" s="35">
        <v>9.2559658111539666E-3</v>
      </c>
      <c r="AB50" s="33">
        <f t="shared" si="23"/>
        <v>1.1026214527295838E-2</v>
      </c>
      <c r="AC50" s="34">
        <f t="shared" si="24"/>
        <v>1.7702487161418718E-3</v>
      </c>
      <c r="AD50" s="35">
        <f t="shared" si="44"/>
        <v>-3.8552500950669094E-3</v>
      </c>
      <c r="AE50" s="33">
        <f t="shared" si="25"/>
        <v>1.1026214527295838E-2</v>
      </c>
      <c r="AF50" s="34">
        <f t="shared" si="26"/>
        <v>1.7702487161418718E-3</v>
      </c>
      <c r="AG50" s="35">
        <f t="shared" si="45"/>
        <v>1.4656681527241023E-2</v>
      </c>
      <c r="AH50" s="35">
        <v>2.2489229143483991E-3</v>
      </c>
      <c r="AI50" s="33">
        <f t="shared" si="46"/>
        <v>8.2689923830082477E-3</v>
      </c>
      <c r="AJ50" s="34">
        <v>7.4395959830217515E-4</v>
      </c>
      <c r="AK50" s="35">
        <v>7.5250327847060719E-3</v>
      </c>
      <c r="AL50" s="33">
        <f t="shared" si="27"/>
        <v>8.2689923830082477E-3</v>
      </c>
      <c r="AM50" s="34">
        <f t="shared" si="34"/>
        <v>7.4395959830217515E-4</v>
      </c>
      <c r="AN50" s="35">
        <f t="shared" si="47"/>
        <v>-5.2761098703576724E-3</v>
      </c>
      <c r="AO50" s="33">
        <f t="shared" si="28"/>
        <v>8.2689923830082477E-3</v>
      </c>
      <c r="AP50" s="34">
        <f t="shared" si="29"/>
        <v>7.4395959830217515E-4</v>
      </c>
      <c r="AQ50" s="35">
        <f t="shared" si="48"/>
        <v>9.7739556990544714E-3</v>
      </c>
      <c r="AR50" s="35">
        <v>9.3590593116258496E-3</v>
      </c>
      <c r="AS50" s="33">
        <f t="shared" si="49"/>
        <v>3.7468307576954268E-2</v>
      </c>
      <c r="AT50" s="34">
        <v>1.5517715848728509E-3</v>
      </c>
      <c r="AU50" s="35">
        <v>3.5916535992081416E-2</v>
      </c>
      <c r="AV50" s="33">
        <f t="shared" si="30"/>
        <v>3.7468307576954268E-2</v>
      </c>
      <c r="AW50" s="34">
        <f t="shared" si="31"/>
        <v>1.5517715848728509E-3</v>
      </c>
      <c r="AX50" s="35">
        <f t="shared" si="50"/>
        <v>-2.6557476680455567E-2</v>
      </c>
      <c r="AY50" s="33">
        <f t="shared" si="32"/>
        <v>3.7468307576954268E-2</v>
      </c>
      <c r="AZ50" s="34">
        <f t="shared" si="33"/>
        <v>1.5517715848728509E-3</v>
      </c>
      <c r="BA50" s="35">
        <f t="shared" si="51"/>
        <v>4.5275595303707269E-2</v>
      </c>
    </row>
    <row r="51" spans="1:53" x14ac:dyDescent="0.35">
      <c r="A51" s="65" t="s">
        <v>73</v>
      </c>
      <c r="B51" s="33">
        <f t="shared" si="35"/>
        <v>2.0200398379903419E-2</v>
      </c>
      <c r="C51" s="34">
        <v>1.644219373519416E-2</v>
      </c>
      <c r="D51" s="35">
        <v>3.758204644709258E-3</v>
      </c>
      <c r="E51" s="33">
        <f t="shared" si="36"/>
        <v>3.2511718355668654E-3</v>
      </c>
      <c r="F51" s="34">
        <v>2.3568927184419697E-3</v>
      </c>
      <c r="G51" s="35">
        <v>8.9427911712489561E-4</v>
      </c>
      <c r="H51" s="33">
        <v>3.6740512826363217E-3</v>
      </c>
      <c r="I51" s="34">
        <f t="shared" si="52"/>
        <v>1.408530101675219E-2</v>
      </c>
      <c r="J51" s="35">
        <f t="shared" si="37"/>
        <v>2.8639255275843623E-3</v>
      </c>
      <c r="K51" s="33">
        <f t="shared" si="38"/>
        <v>2.3451570215470285E-2</v>
      </c>
      <c r="L51" s="34">
        <f t="shared" si="53"/>
        <v>1.8799086453636128E-2</v>
      </c>
      <c r="M51" s="35">
        <f t="shared" si="39"/>
        <v>4.6524837618341537E-3</v>
      </c>
      <c r="N51" s="35">
        <v>4.2221748756862939E-3</v>
      </c>
      <c r="O51" s="33">
        <f t="shared" si="40"/>
        <v>2.3706248570229097E-3</v>
      </c>
      <c r="P51" s="34">
        <v>1.7880652856853477E-3</v>
      </c>
      <c r="Q51" s="35">
        <v>5.8255957133756208E-4</v>
      </c>
      <c r="R51" s="33">
        <f t="shared" si="19"/>
        <v>2.3706248570229097E-3</v>
      </c>
      <c r="S51" s="34">
        <f t="shared" si="20"/>
        <v>1.7880652856853477E-3</v>
      </c>
      <c r="T51" s="35">
        <f t="shared" si="41"/>
        <v>3.6396153043487317E-3</v>
      </c>
      <c r="U51" s="33">
        <f t="shared" si="21"/>
        <v>2.3706248570229097E-3</v>
      </c>
      <c r="V51" s="34">
        <f t="shared" si="22"/>
        <v>1.7880652856853477E-3</v>
      </c>
      <c r="W51" s="35">
        <f t="shared" si="42"/>
        <v>4.804734447023856E-3</v>
      </c>
      <c r="X51" s="35">
        <v>6.171504763168318E-3</v>
      </c>
      <c r="Y51" s="33">
        <f t="shared" si="43"/>
        <v>1.762303119227386E-3</v>
      </c>
      <c r="Z51" s="34">
        <v>1.3736835973867892E-3</v>
      </c>
      <c r="AA51" s="35">
        <v>3.8861952184059671E-4</v>
      </c>
      <c r="AB51" s="33">
        <f t="shared" si="23"/>
        <v>1.762303119227386E-3</v>
      </c>
      <c r="AC51" s="34">
        <f t="shared" si="24"/>
        <v>1.3736835973867892E-3</v>
      </c>
      <c r="AD51" s="35">
        <f t="shared" si="44"/>
        <v>5.7828852413277215E-3</v>
      </c>
      <c r="AE51" s="33">
        <f t="shared" si="25"/>
        <v>1.762303119227386E-3</v>
      </c>
      <c r="AF51" s="34">
        <f t="shared" si="26"/>
        <v>1.3736835973867892E-3</v>
      </c>
      <c r="AG51" s="35">
        <f t="shared" si="45"/>
        <v>6.5601242850089145E-3</v>
      </c>
      <c r="AH51" s="35">
        <v>6.4023455337750912E-4</v>
      </c>
      <c r="AI51" s="33">
        <f t="shared" si="46"/>
        <v>1.0191711569879562E-3</v>
      </c>
      <c r="AJ51" s="34">
        <v>8.675542628096822E-4</v>
      </c>
      <c r="AK51" s="35">
        <v>1.5161689417827394E-4</v>
      </c>
      <c r="AL51" s="33">
        <f t="shared" si="27"/>
        <v>1.0191711569879562E-3</v>
      </c>
      <c r="AM51" s="34">
        <f t="shared" si="34"/>
        <v>8.675542628096822E-4</v>
      </c>
      <c r="AN51" s="35">
        <f t="shared" si="47"/>
        <v>4.8861765919923513E-4</v>
      </c>
      <c r="AO51" s="33">
        <f t="shared" si="28"/>
        <v>1.0191711569879562E-3</v>
      </c>
      <c r="AP51" s="34">
        <f t="shared" si="29"/>
        <v>8.675542628096822E-4</v>
      </c>
      <c r="AQ51" s="35">
        <f t="shared" si="48"/>
        <v>7.9185144755578312E-4</v>
      </c>
      <c r="AR51" s="35">
        <v>5.8675667625768544E-3</v>
      </c>
      <c r="AS51" s="33">
        <f t="shared" si="49"/>
        <v>5.449581590540091E-3</v>
      </c>
      <c r="AT51" s="34">
        <v>3.7534864227352937E-3</v>
      </c>
      <c r="AU51" s="35">
        <v>1.6960951678047971E-3</v>
      </c>
      <c r="AV51" s="33">
        <f t="shared" si="30"/>
        <v>5.449581590540091E-3</v>
      </c>
      <c r="AW51" s="34">
        <f t="shared" si="31"/>
        <v>3.7534864227352937E-3</v>
      </c>
      <c r="AX51" s="35">
        <f t="shared" si="50"/>
        <v>4.1714715947720575E-3</v>
      </c>
      <c r="AY51" s="33">
        <f t="shared" si="32"/>
        <v>5.449581590540091E-3</v>
      </c>
      <c r="AZ51" s="34">
        <f t="shared" si="33"/>
        <v>3.7534864227352937E-3</v>
      </c>
      <c r="BA51" s="35">
        <f t="shared" si="51"/>
        <v>7.5636619303816512E-3</v>
      </c>
    </row>
    <row r="52" spans="1:53" x14ac:dyDescent="0.35">
      <c r="A52" s="65" t="s">
        <v>74</v>
      </c>
      <c r="B52" s="33">
        <f t="shared" si="35"/>
        <v>9.3500374559070242E-3</v>
      </c>
      <c r="C52" s="34">
        <v>6.5974761492211108E-3</v>
      </c>
      <c r="D52" s="35">
        <v>2.7525613066859134E-3</v>
      </c>
      <c r="E52" s="33">
        <f t="shared" si="36"/>
        <v>1.0275296058195537E-2</v>
      </c>
      <c r="F52" s="34">
        <v>8.768261587630834E-3</v>
      </c>
      <c r="G52" s="35">
        <v>1.5070344705647026E-3</v>
      </c>
      <c r="H52" s="33">
        <v>-6.7553842181750324E-3</v>
      </c>
      <c r="I52" s="34">
        <f t="shared" si="52"/>
        <v>-2.1707854384097232E-3</v>
      </c>
      <c r="J52" s="35">
        <f t="shared" si="37"/>
        <v>1.2455268361212107E-3</v>
      </c>
      <c r="K52" s="33">
        <f t="shared" si="38"/>
        <v>1.9625333514102561E-2</v>
      </c>
      <c r="L52" s="34">
        <f t="shared" si="53"/>
        <v>1.5365737736851945E-2</v>
      </c>
      <c r="M52" s="35">
        <f t="shared" si="39"/>
        <v>4.259595777250616E-3</v>
      </c>
      <c r="N52" s="35">
        <v>2.8653830708769779E-3</v>
      </c>
      <c r="O52" s="33">
        <f t="shared" si="40"/>
        <v>2.8041490848628491E-3</v>
      </c>
      <c r="P52" s="34">
        <v>1.8217905856332916E-3</v>
      </c>
      <c r="Q52" s="35">
        <v>9.8235849922955767E-4</v>
      </c>
      <c r="R52" s="33">
        <f t="shared" si="19"/>
        <v>2.8041490848628491E-3</v>
      </c>
      <c r="S52" s="34">
        <f t="shared" si="20"/>
        <v>1.8217905856332916E-3</v>
      </c>
      <c r="T52" s="35">
        <f t="shared" si="41"/>
        <v>1.8830245716474202E-3</v>
      </c>
      <c r="U52" s="33">
        <f t="shared" si="21"/>
        <v>2.8041490848628491E-3</v>
      </c>
      <c r="V52" s="34">
        <f t="shared" si="22"/>
        <v>1.8217905856332916E-3</v>
      </c>
      <c r="W52" s="35">
        <f t="shared" si="42"/>
        <v>3.8477415701065358E-3</v>
      </c>
      <c r="X52" s="35">
        <v>3.621285357547647E-3</v>
      </c>
      <c r="Y52" s="33">
        <f t="shared" si="43"/>
        <v>6.739551676562025E-3</v>
      </c>
      <c r="Z52" s="34">
        <v>7.8946680936681029E-4</v>
      </c>
      <c r="AA52" s="35">
        <v>5.9500848671952145E-3</v>
      </c>
      <c r="AB52" s="33">
        <f t="shared" si="23"/>
        <v>6.739551676562025E-3</v>
      </c>
      <c r="AC52" s="34">
        <f t="shared" si="24"/>
        <v>7.8946680936681029E-4</v>
      </c>
      <c r="AD52" s="35">
        <f t="shared" si="44"/>
        <v>-2.3287995096475675E-3</v>
      </c>
      <c r="AE52" s="33">
        <f t="shared" si="25"/>
        <v>6.739551676562025E-3</v>
      </c>
      <c r="AF52" s="34">
        <f t="shared" si="26"/>
        <v>7.8946680936681029E-4</v>
      </c>
      <c r="AG52" s="35">
        <f t="shared" si="45"/>
        <v>9.5713702247428624E-3</v>
      </c>
      <c r="AH52" s="35">
        <v>9.3561149201854042E-4</v>
      </c>
      <c r="AI52" s="33">
        <f t="shared" si="46"/>
        <v>1.048291919831038E-3</v>
      </c>
      <c r="AJ52" s="34">
        <v>6.8032265823199432E-4</v>
      </c>
      <c r="AK52" s="35">
        <v>3.6796926159904375E-4</v>
      </c>
      <c r="AL52" s="33">
        <f t="shared" si="27"/>
        <v>1.048291919831038E-3</v>
      </c>
      <c r="AM52" s="34">
        <f t="shared" si="34"/>
        <v>6.8032265823199432E-4</v>
      </c>
      <c r="AN52" s="35">
        <f t="shared" si="47"/>
        <v>5.6764223041949667E-4</v>
      </c>
      <c r="AO52" s="33">
        <f t="shared" si="28"/>
        <v>1.048291919831038E-3</v>
      </c>
      <c r="AP52" s="34">
        <f t="shared" si="29"/>
        <v>6.8032265823199432E-4</v>
      </c>
      <c r="AQ52" s="35">
        <f t="shared" si="48"/>
        <v>1.3035807536175841E-3</v>
      </c>
      <c r="AR52" s="35">
        <v>5.2542505414154995E-3</v>
      </c>
      <c r="AS52" s="33">
        <f t="shared" si="49"/>
        <v>4.0938788733808733E-3</v>
      </c>
      <c r="AT52" s="34">
        <v>1.134895785797934E-3</v>
      </c>
      <c r="AU52" s="35">
        <v>2.9589830875829397E-3</v>
      </c>
      <c r="AV52" s="33">
        <f t="shared" si="30"/>
        <v>4.0938788733808733E-3</v>
      </c>
      <c r="AW52" s="34">
        <f t="shared" si="31"/>
        <v>1.134895785797934E-3</v>
      </c>
      <c r="AX52" s="35">
        <f t="shared" si="50"/>
        <v>2.2952674538325598E-3</v>
      </c>
      <c r="AY52" s="33">
        <f t="shared" si="32"/>
        <v>4.0938788733808733E-3</v>
      </c>
      <c r="AZ52" s="34">
        <f t="shared" si="33"/>
        <v>1.134895785797934E-3</v>
      </c>
      <c r="BA52" s="35">
        <f t="shared" si="51"/>
        <v>8.2132336289984387E-3</v>
      </c>
    </row>
    <row r="53" spans="1:53" x14ac:dyDescent="0.35">
      <c r="A53" s="65" t="s">
        <v>75</v>
      </c>
      <c r="B53" s="33">
        <f t="shared" si="35"/>
        <v>7.5377407401192959E-3</v>
      </c>
      <c r="C53" s="34">
        <v>6.1673775832630515E-3</v>
      </c>
      <c r="D53" s="35">
        <v>1.3703631568562442E-3</v>
      </c>
      <c r="E53" s="33">
        <f t="shared" si="36"/>
        <v>6.1311290847969194E-3</v>
      </c>
      <c r="F53" s="34">
        <v>4.5404784221255165E-3</v>
      </c>
      <c r="G53" s="35">
        <v>1.5906506626714029E-3</v>
      </c>
      <c r="H53" s="33">
        <v>-5.4736648640826427E-3</v>
      </c>
      <c r="I53" s="34">
        <f t="shared" si="52"/>
        <v>1.626899161137535E-3</v>
      </c>
      <c r="J53" s="35">
        <f t="shared" si="37"/>
        <v>-2.2028750581515864E-4</v>
      </c>
      <c r="K53" s="33">
        <f t="shared" si="38"/>
        <v>1.3668869824916215E-2</v>
      </c>
      <c r="L53" s="34">
        <f t="shared" si="53"/>
        <v>1.0707856005388568E-2</v>
      </c>
      <c r="M53" s="35">
        <f t="shared" si="39"/>
        <v>2.9610138195276473E-3</v>
      </c>
      <c r="N53" s="35">
        <v>5.7176342502433472E-4</v>
      </c>
      <c r="O53" s="33">
        <f t="shared" si="40"/>
        <v>2.2186629783819472E-3</v>
      </c>
      <c r="P53" s="34">
        <v>1.2031386385417963E-3</v>
      </c>
      <c r="Q53" s="35">
        <v>1.0155243398401511E-3</v>
      </c>
      <c r="R53" s="33">
        <f t="shared" si="19"/>
        <v>2.2186629783819472E-3</v>
      </c>
      <c r="S53" s="34">
        <f t="shared" si="20"/>
        <v>1.2031386385417963E-3</v>
      </c>
      <c r="T53" s="35">
        <f t="shared" si="41"/>
        <v>-4.4376091481581638E-4</v>
      </c>
      <c r="U53" s="33">
        <f t="shared" si="21"/>
        <v>2.2186629783819472E-3</v>
      </c>
      <c r="V53" s="34">
        <f t="shared" si="22"/>
        <v>1.2031386385417963E-3</v>
      </c>
      <c r="W53" s="35">
        <f t="shared" si="42"/>
        <v>1.5872877648644857E-3</v>
      </c>
      <c r="X53" s="35">
        <v>1.3084150393604191E-3</v>
      </c>
      <c r="Y53" s="33">
        <f t="shared" si="43"/>
        <v>2.3909371580401479E-3</v>
      </c>
      <c r="Z53" s="34">
        <v>1.9414062185661488E-3</v>
      </c>
      <c r="AA53" s="35">
        <v>4.4953093947399888E-4</v>
      </c>
      <c r="AB53" s="33">
        <f t="shared" si="23"/>
        <v>2.3909371580401479E-3</v>
      </c>
      <c r="AC53" s="34">
        <f t="shared" si="24"/>
        <v>1.9414062185661488E-3</v>
      </c>
      <c r="AD53" s="35">
        <f t="shared" si="44"/>
        <v>8.5888409988642018E-4</v>
      </c>
      <c r="AE53" s="33">
        <f t="shared" si="25"/>
        <v>2.3909371580401479E-3</v>
      </c>
      <c r="AF53" s="34">
        <f t="shared" si="26"/>
        <v>1.9414062185661488E-3</v>
      </c>
      <c r="AG53" s="35">
        <f t="shared" si="45"/>
        <v>1.7579459788344179E-3</v>
      </c>
      <c r="AH53" s="35">
        <v>4.9572653566374355E-4</v>
      </c>
      <c r="AI53" s="33">
        <f t="shared" si="46"/>
        <v>1.1795983538933825E-3</v>
      </c>
      <c r="AJ53" s="34">
        <v>9.6398350608362365E-4</v>
      </c>
      <c r="AK53" s="35">
        <v>2.1561484780975882E-4</v>
      </c>
      <c r="AL53" s="33">
        <f t="shared" si="27"/>
        <v>1.1795983538933825E-3</v>
      </c>
      <c r="AM53" s="34">
        <f t="shared" si="34"/>
        <v>9.6398350608362365E-4</v>
      </c>
      <c r="AN53" s="35">
        <f t="shared" si="47"/>
        <v>2.801116878539847E-4</v>
      </c>
      <c r="AO53" s="33">
        <f t="shared" si="28"/>
        <v>1.1795983538933825E-3</v>
      </c>
      <c r="AP53" s="34">
        <f t="shared" si="29"/>
        <v>9.6398350608362365E-4</v>
      </c>
      <c r="AQ53" s="35">
        <f t="shared" si="48"/>
        <v>7.113413834735024E-4</v>
      </c>
      <c r="AR53" s="35">
        <v>2.5236955089313982E-3</v>
      </c>
      <c r="AS53" s="33">
        <f t="shared" si="49"/>
        <v>3.5037147277153695E-3</v>
      </c>
      <c r="AT53" s="34">
        <v>1.9520736796041949E-3</v>
      </c>
      <c r="AU53" s="35">
        <v>1.5516410481111744E-3</v>
      </c>
      <c r="AV53" s="33">
        <f t="shared" si="30"/>
        <v>3.5037147277153695E-3</v>
      </c>
      <c r="AW53" s="34">
        <f t="shared" si="31"/>
        <v>1.9520736796041949E-3</v>
      </c>
      <c r="AX53" s="35">
        <f t="shared" si="50"/>
        <v>9.7205446082022375E-4</v>
      </c>
      <c r="AY53" s="33">
        <f t="shared" si="32"/>
        <v>3.5037147277153695E-3</v>
      </c>
      <c r="AZ53" s="34">
        <f t="shared" si="33"/>
        <v>1.9520736796041949E-3</v>
      </c>
      <c r="BA53" s="35">
        <f t="shared" si="51"/>
        <v>4.0753365570425724E-3</v>
      </c>
    </row>
    <row r="54" spans="1:53" x14ac:dyDescent="0.35">
      <c r="A54" s="65" t="s">
        <v>76</v>
      </c>
      <c r="B54" s="33">
        <f t="shared" si="35"/>
        <v>1.8021644681326224E-2</v>
      </c>
      <c r="C54" s="34">
        <v>1.2497987373809806E-2</v>
      </c>
      <c r="D54" s="35">
        <v>5.523657307516419E-3</v>
      </c>
      <c r="E54" s="33">
        <f t="shared" si="36"/>
        <v>7.8733661447284754E-3</v>
      </c>
      <c r="F54" s="34">
        <v>2.3971315030178911E-3</v>
      </c>
      <c r="G54" s="35">
        <v>5.4762346417105839E-3</v>
      </c>
      <c r="H54" s="33">
        <v>-3.4044934678114994E-3</v>
      </c>
      <c r="I54" s="34">
        <f t="shared" si="52"/>
        <v>1.0100855870791915E-2</v>
      </c>
      <c r="J54" s="35">
        <f t="shared" si="37"/>
        <v>4.7422665805835033E-5</v>
      </c>
      <c r="K54" s="33">
        <f t="shared" si="38"/>
        <v>2.58950108260547E-2</v>
      </c>
      <c r="L54" s="34">
        <f t="shared" si="53"/>
        <v>1.4895118876827698E-2</v>
      </c>
      <c r="M54" s="35">
        <f t="shared" si="39"/>
        <v>1.0999891949227004E-2</v>
      </c>
      <c r="N54" s="35">
        <v>1.5198500136972068E-2</v>
      </c>
      <c r="O54" s="33">
        <f t="shared" si="40"/>
        <v>8.3587348939551474E-3</v>
      </c>
      <c r="P54" s="34">
        <v>2.0174062848684698E-3</v>
      </c>
      <c r="Q54" s="35">
        <v>6.3413286090866772E-3</v>
      </c>
      <c r="R54" s="33">
        <f t="shared" si="19"/>
        <v>8.3587348939551474E-3</v>
      </c>
      <c r="S54" s="34">
        <f t="shared" si="20"/>
        <v>2.0174062848684698E-3</v>
      </c>
      <c r="T54" s="35">
        <f t="shared" si="41"/>
        <v>8.8571715278853904E-3</v>
      </c>
      <c r="U54" s="33">
        <f t="shared" si="21"/>
        <v>8.3587348939551474E-3</v>
      </c>
      <c r="V54" s="34">
        <f t="shared" si="22"/>
        <v>2.0174062848684698E-3</v>
      </c>
      <c r="W54" s="35">
        <f t="shared" si="42"/>
        <v>2.1539828746058746E-2</v>
      </c>
      <c r="X54" s="35">
        <v>1.9713695026246154E-2</v>
      </c>
      <c r="Y54" s="33">
        <f t="shared" si="43"/>
        <v>1.250854686243176E-2</v>
      </c>
      <c r="Z54" s="34">
        <v>1.2246347559238201E-3</v>
      </c>
      <c r="AA54" s="35">
        <v>1.128391210650794E-2</v>
      </c>
      <c r="AB54" s="33">
        <f t="shared" si="23"/>
        <v>1.250854686243176E-2</v>
      </c>
      <c r="AC54" s="34">
        <f t="shared" si="24"/>
        <v>1.2246347559238201E-3</v>
      </c>
      <c r="AD54" s="35">
        <f t="shared" si="44"/>
        <v>8.4297829197382147E-3</v>
      </c>
      <c r="AE54" s="33">
        <f t="shared" si="25"/>
        <v>1.250854686243176E-2</v>
      </c>
      <c r="AF54" s="34">
        <f t="shared" si="26"/>
        <v>1.2246347559238201E-3</v>
      </c>
      <c r="AG54" s="35">
        <f t="shared" si="45"/>
        <v>3.0997607132754096E-2</v>
      </c>
      <c r="AH54" s="35">
        <v>1.6688273382348906E-2</v>
      </c>
      <c r="AI54" s="33">
        <f t="shared" si="46"/>
        <v>6.4925034016047782E-3</v>
      </c>
      <c r="AJ54" s="34">
        <v>1.095914078245404E-3</v>
      </c>
      <c r="AK54" s="35">
        <v>5.3965893233593742E-3</v>
      </c>
      <c r="AL54" s="33">
        <f t="shared" si="27"/>
        <v>6.4925034016047782E-3</v>
      </c>
      <c r="AM54" s="34">
        <f t="shared" si="34"/>
        <v>1.095914078245404E-3</v>
      </c>
      <c r="AN54" s="35">
        <f t="shared" si="47"/>
        <v>1.1291684058989532E-2</v>
      </c>
      <c r="AO54" s="33">
        <f t="shared" si="28"/>
        <v>6.4925034016047782E-3</v>
      </c>
      <c r="AP54" s="34">
        <f t="shared" si="29"/>
        <v>1.095914078245404E-3</v>
      </c>
      <c r="AQ54" s="35">
        <f t="shared" si="48"/>
        <v>2.208486270570828E-2</v>
      </c>
      <c r="AR54" s="35">
        <v>5.6503091827131688E-2</v>
      </c>
      <c r="AS54" s="33">
        <f t="shared" si="49"/>
        <v>6.1662395875610509E-2</v>
      </c>
      <c r="AT54" s="34">
        <v>2.384304342506232E-3</v>
      </c>
      <c r="AU54" s="35">
        <v>5.9278091533104281E-2</v>
      </c>
      <c r="AV54" s="33">
        <f t="shared" si="30"/>
        <v>6.1662395875610509E-2</v>
      </c>
      <c r="AW54" s="34">
        <f t="shared" si="31"/>
        <v>2.384304342506232E-3</v>
      </c>
      <c r="AX54" s="35">
        <f t="shared" si="50"/>
        <v>-2.7749997059725931E-3</v>
      </c>
      <c r="AY54" s="33">
        <f t="shared" si="32"/>
        <v>6.1662395875610509E-2</v>
      </c>
      <c r="AZ54" s="34">
        <f t="shared" si="33"/>
        <v>2.384304342506232E-3</v>
      </c>
      <c r="BA54" s="35">
        <f t="shared" si="51"/>
        <v>0.11578118336023596</v>
      </c>
    </row>
    <row r="55" spans="1:53" x14ac:dyDescent="0.35">
      <c r="A55" s="65" t="s">
        <v>77</v>
      </c>
      <c r="B55" s="33">
        <f t="shared" si="35"/>
        <v>1.9167695983793719E-2</v>
      </c>
      <c r="C55" s="34">
        <v>1.0289755181812668E-2</v>
      </c>
      <c r="D55" s="35">
        <v>8.8779408019810484E-3</v>
      </c>
      <c r="E55" s="33">
        <f t="shared" si="36"/>
        <v>4.8707364691727689E-3</v>
      </c>
      <c r="F55" s="34">
        <v>2.3050334293485686E-3</v>
      </c>
      <c r="G55" s="35">
        <v>2.5657030398242003E-3</v>
      </c>
      <c r="H55" s="33">
        <v>-1.1204991474268976E-3</v>
      </c>
      <c r="I55" s="34">
        <f t="shared" si="52"/>
        <v>7.9847217524640999E-3</v>
      </c>
      <c r="J55" s="35">
        <f t="shared" si="37"/>
        <v>6.3122377621568481E-3</v>
      </c>
      <c r="K55" s="33">
        <f t="shared" si="38"/>
        <v>2.4038432452966489E-2</v>
      </c>
      <c r="L55" s="34">
        <f t="shared" si="53"/>
        <v>1.2594788611161237E-2</v>
      </c>
      <c r="M55" s="35">
        <f t="shared" si="39"/>
        <v>1.1443643841805249E-2</v>
      </c>
      <c r="N55" s="35">
        <v>7.2425489236526974E-3</v>
      </c>
      <c r="O55" s="33">
        <f t="shared" si="40"/>
        <v>4.7055410292809827E-3</v>
      </c>
      <c r="P55" s="34">
        <v>1.3188196284977043E-3</v>
      </c>
      <c r="Q55" s="35">
        <v>3.3867214007832786E-3</v>
      </c>
      <c r="R55" s="33">
        <f t="shared" si="19"/>
        <v>4.7055410292809827E-3</v>
      </c>
      <c r="S55" s="34">
        <f t="shared" si="20"/>
        <v>1.3188196284977043E-3</v>
      </c>
      <c r="T55" s="35">
        <f t="shared" si="41"/>
        <v>3.8558275228694188E-3</v>
      </c>
      <c r="U55" s="33">
        <f t="shared" si="21"/>
        <v>4.7055410292809827E-3</v>
      </c>
      <c r="V55" s="34">
        <f t="shared" si="22"/>
        <v>1.3188196284977043E-3</v>
      </c>
      <c r="W55" s="35">
        <f t="shared" si="42"/>
        <v>1.0629270324435976E-2</v>
      </c>
      <c r="X55" s="35">
        <v>1.4203898645440364E-2</v>
      </c>
      <c r="Y55" s="33">
        <f t="shared" si="43"/>
        <v>6.4308354976938733E-3</v>
      </c>
      <c r="Z55" s="34">
        <v>1.2607835366699478E-3</v>
      </c>
      <c r="AA55" s="35">
        <v>5.1700519610239255E-3</v>
      </c>
      <c r="AB55" s="33">
        <f t="shared" si="23"/>
        <v>6.4308354976938733E-3</v>
      </c>
      <c r="AC55" s="34">
        <f t="shared" si="24"/>
        <v>1.2607835366699478E-3</v>
      </c>
      <c r="AD55" s="35">
        <f t="shared" si="44"/>
        <v>9.0338466844164383E-3</v>
      </c>
      <c r="AE55" s="33">
        <f t="shared" si="25"/>
        <v>6.4308354976938733E-3</v>
      </c>
      <c r="AF55" s="34">
        <f t="shared" si="26"/>
        <v>1.2607835366699478E-3</v>
      </c>
      <c r="AG55" s="35">
        <f t="shared" si="45"/>
        <v>1.9373950606464289E-2</v>
      </c>
      <c r="AH55" s="35">
        <v>8.5858982732630127E-3</v>
      </c>
      <c r="AI55" s="33">
        <f t="shared" si="46"/>
        <v>3.5190232119593698E-3</v>
      </c>
      <c r="AJ55" s="34">
        <v>5.5750568307686289E-4</v>
      </c>
      <c r="AK55" s="35">
        <v>2.9615175288825071E-3</v>
      </c>
      <c r="AL55" s="33">
        <f t="shared" si="27"/>
        <v>3.5190232119593698E-3</v>
      </c>
      <c r="AM55" s="34">
        <f t="shared" si="34"/>
        <v>5.5750568307686289E-4</v>
      </c>
      <c r="AN55" s="35">
        <f t="shared" si="47"/>
        <v>5.6243807443805052E-3</v>
      </c>
      <c r="AO55" s="33">
        <f t="shared" si="28"/>
        <v>3.5190232119593698E-3</v>
      </c>
      <c r="AP55" s="34">
        <f t="shared" si="29"/>
        <v>5.5750568307686289E-4</v>
      </c>
      <c r="AQ55" s="35">
        <f t="shared" si="48"/>
        <v>1.154741580214552E-2</v>
      </c>
      <c r="AR55" s="35">
        <v>2.8547206770573298E-2</v>
      </c>
      <c r="AS55" s="33">
        <f t="shared" si="49"/>
        <v>1.957527944955835E-2</v>
      </c>
      <c r="AT55" s="34">
        <v>3.6550276225486848E-3</v>
      </c>
      <c r="AU55" s="35">
        <v>1.5920251827009665E-2</v>
      </c>
      <c r="AV55" s="33">
        <f t="shared" si="30"/>
        <v>1.957527944955835E-2</v>
      </c>
      <c r="AW55" s="34">
        <f t="shared" si="31"/>
        <v>3.6550276225486848E-3</v>
      </c>
      <c r="AX55" s="35">
        <f t="shared" si="50"/>
        <v>1.2626954943563633E-2</v>
      </c>
      <c r="AY55" s="33">
        <f t="shared" si="32"/>
        <v>1.957527944955835E-2</v>
      </c>
      <c r="AZ55" s="34">
        <f t="shared" si="33"/>
        <v>3.6550276225486848E-3</v>
      </c>
      <c r="BA55" s="35">
        <f t="shared" si="51"/>
        <v>4.4467458597582964E-2</v>
      </c>
    </row>
    <row r="56" spans="1:53" x14ac:dyDescent="0.35">
      <c r="A56" s="65" t="s">
        <v>78</v>
      </c>
      <c r="B56" s="33">
        <f t="shared" si="35"/>
        <v>1.4925954448845287E-2</v>
      </c>
      <c r="C56" s="34">
        <v>1.0221337779218702E-2</v>
      </c>
      <c r="D56" s="35">
        <v>4.7046166696265851E-3</v>
      </c>
      <c r="E56" s="33">
        <f t="shared" si="36"/>
        <v>6.4486398111268245E-3</v>
      </c>
      <c r="F56" s="34">
        <v>3.5481559167623673E-3</v>
      </c>
      <c r="G56" s="35">
        <v>2.9004838943644568E-3</v>
      </c>
      <c r="H56" s="33">
        <v>-6.868293481084909E-3</v>
      </c>
      <c r="I56" s="34">
        <f t="shared" si="52"/>
        <v>6.6731818624563349E-3</v>
      </c>
      <c r="J56" s="35">
        <f t="shared" si="37"/>
        <v>1.8041327752621283E-3</v>
      </c>
      <c r="K56" s="33">
        <f t="shared" si="38"/>
        <v>2.137459425997211E-2</v>
      </c>
      <c r="L56" s="34">
        <f t="shared" si="53"/>
        <v>1.3769493695981069E-2</v>
      </c>
      <c r="M56" s="35">
        <f t="shared" si="39"/>
        <v>7.6051005639910414E-3</v>
      </c>
      <c r="N56" s="35">
        <v>4.1387558500578835E-3</v>
      </c>
      <c r="O56" s="33">
        <f t="shared" si="40"/>
        <v>5.853483560842053E-3</v>
      </c>
      <c r="P56" s="34">
        <v>1.5829995240505025E-3</v>
      </c>
      <c r="Q56" s="35">
        <v>4.2704840367915504E-3</v>
      </c>
      <c r="R56" s="33">
        <f t="shared" si="19"/>
        <v>5.853483560842053E-3</v>
      </c>
      <c r="S56" s="34">
        <f t="shared" si="20"/>
        <v>1.5829995240505025E-3</v>
      </c>
      <c r="T56" s="35">
        <f t="shared" si="41"/>
        <v>-1.3172818673366695E-4</v>
      </c>
      <c r="U56" s="33">
        <f t="shared" si="21"/>
        <v>5.853483560842053E-3</v>
      </c>
      <c r="V56" s="34">
        <f t="shared" si="22"/>
        <v>1.5829995240505025E-3</v>
      </c>
      <c r="W56" s="35">
        <f t="shared" si="42"/>
        <v>8.4092398868494331E-3</v>
      </c>
      <c r="X56" s="35">
        <v>3.8861333858761062E-3</v>
      </c>
      <c r="Y56" s="33">
        <f t="shared" si="43"/>
        <v>1.1828417357140884E-2</v>
      </c>
      <c r="Z56" s="34">
        <v>8.6159861748836023E-4</v>
      </c>
      <c r="AA56" s="35">
        <v>1.0966818739652523E-2</v>
      </c>
      <c r="AB56" s="33">
        <f t="shared" si="23"/>
        <v>1.1828417357140884E-2</v>
      </c>
      <c r="AC56" s="34">
        <f t="shared" si="24"/>
        <v>8.6159861748836023E-4</v>
      </c>
      <c r="AD56" s="35">
        <f t="shared" si="44"/>
        <v>-7.0806853537764168E-3</v>
      </c>
      <c r="AE56" s="33">
        <f t="shared" si="25"/>
        <v>1.1828417357140884E-2</v>
      </c>
      <c r="AF56" s="34">
        <f t="shared" si="26"/>
        <v>8.6159861748836023E-4</v>
      </c>
      <c r="AG56" s="35">
        <f t="shared" si="45"/>
        <v>1.4852952125528628E-2</v>
      </c>
      <c r="AH56" s="35">
        <v>3.0866516314956125E-3</v>
      </c>
      <c r="AI56" s="33">
        <f t="shared" si="46"/>
        <v>6.3831975989626999E-3</v>
      </c>
      <c r="AJ56" s="34">
        <v>7.0393409959109928E-4</v>
      </c>
      <c r="AK56" s="35">
        <v>5.6792634993716009E-3</v>
      </c>
      <c r="AL56" s="33">
        <f t="shared" si="27"/>
        <v>6.3831975989626999E-3</v>
      </c>
      <c r="AM56" s="34">
        <f t="shared" si="34"/>
        <v>7.0393409959109928E-4</v>
      </c>
      <c r="AN56" s="35">
        <f t="shared" si="47"/>
        <v>-2.5926118678759884E-3</v>
      </c>
      <c r="AO56" s="33">
        <f t="shared" si="28"/>
        <v>6.3831975989626999E-3</v>
      </c>
      <c r="AP56" s="34">
        <f t="shared" si="29"/>
        <v>7.0393409959109928E-4</v>
      </c>
      <c r="AQ56" s="35">
        <f t="shared" si="48"/>
        <v>8.7659151308672138E-3</v>
      </c>
      <c r="AR56" s="35">
        <v>9.4831131754714616E-3</v>
      </c>
      <c r="AS56" s="33">
        <f t="shared" si="49"/>
        <v>2.5583146136206061E-2</v>
      </c>
      <c r="AT56" s="34">
        <v>2.3753261732330621E-3</v>
      </c>
      <c r="AU56" s="35">
        <v>2.3207819962973001E-2</v>
      </c>
      <c r="AV56" s="33">
        <f t="shared" si="30"/>
        <v>2.5583146136206061E-2</v>
      </c>
      <c r="AW56" s="34">
        <f t="shared" si="31"/>
        <v>2.3753261732330621E-3</v>
      </c>
      <c r="AX56" s="35">
        <f t="shared" si="50"/>
        <v>-1.3724706787501539E-2</v>
      </c>
      <c r="AY56" s="33">
        <f t="shared" si="32"/>
        <v>2.5583146136206061E-2</v>
      </c>
      <c r="AZ56" s="34">
        <f t="shared" si="33"/>
        <v>2.3753261732330621E-3</v>
      </c>
      <c r="BA56" s="35">
        <f t="shared" si="51"/>
        <v>3.2690933138444463E-2</v>
      </c>
    </row>
    <row r="57" spans="1:53" x14ac:dyDescent="0.35">
      <c r="A57" s="65" t="s">
        <v>79</v>
      </c>
      <c r="B57" s="33">
        <f t="shared" si="35"/>
        <v>7.2766188552234488E-3</v>
      </c>
      <c r="C57" s="34">
        <v>2.5415680001960213E-3</v>
      </c>
      <c r="D57" s="35">
        <v>4.7350508550274275E-3</v>
      </c>
      <c r="E57" s="33">
        <f t="shared" si="36"/>
        <v>8.3743348235920771E-3</v>
      </c>
      <c r="F57" s="34">
        <v>4.3293981833721316E-3</v>
      </c>
      <c r="G57" s="35">
        <v>4.0449366402199463E-3</v>
      </c>
      <c r="H57" s="33">
        <v>-1.3319155618736742E-2</v>
      </c>
      <c r="I57" s="34">
        <f t="shared" si="52"/>
        <v>-1.7878301831761104E-3</v>
      </c>
      <c r="J57" s="35">
        <f t="shared" si="37"/>
        <v>6.9011421480748118E-4</v>
      </c>
      <c r="K57" s="33">
        <f t="shared" si="38"/>
        <v>1.5650953678815527E-2</v>
      </c>
      <c r="L57" s="34">
        <f t="shared" si="53"/>
        <v>6.8709661835681529E-3</v>
      </c>
      <c r="M57" s="35">
        <f t="shared" si="39"/>
        <v>8.7799874952473739E-3</v>
      </c>
      <c r="N57" s="35">
        <v>3.128763729367749E-3</v>
      </c>
      <c r="O57" s="33">
        <f t="shared" si="40"/>
        <v>5.8554249005515757E-3</v>
      </c>
      <c r="P57" s="34">
        <v>1.2130946561882167E-3</v>
      </c>
      <c r="Q57" s="35">
        <v>4.6423302443633595E-3</v>
      </c>
      <c r="R57" s="33">
        <f t="shared" si="19"/>
        <v>5.8554249005515757E-3</v>
      </c>
      <c r="S57" s="34">
        <f t="shared" si="20"/>
        <v>1.2130946561882167E-3</v>
      </c>
      <c r="T57" s="35">
        <f t="shared" si="41"/>
        <v>-1.5135665149956104E-3</v>
      </c>
      <c r="U57" s="33">
        <f t="shared" si="21"/>
        <v>5.8554249005515757E-3</v>
      </c>
      <c r="V57" s="34">
        <f t="shared" si="22"/>
        <v>1.2130946561882167E-3</v>
      </c>
      <c r="W57" s="35">
        <f t="shared" si="42"/>
        <v>7.7710939737311085E-3</v>
      </c>
      <c r="X57" s="35">
        <v>3.9771016288895162E-3</v>
      </c>
      <c r="Y57" s="33">
        <f t="shared" si="43"/>
        <v>7.9320842377748543E-3</v>
      </c>
      <c r="Z57" s="34">
        <v>8.0989531855608617E-4</v>
      </c>
      <c r="AA57" s="35">
        <v>7.1221889192187686E-3</v>
      </c>
      <c r="AB57" s="33">
        <f t="shared" si="23"/>
        <v>7.9320842377748543E-3</v>
      </c>
      <c r="AC57" s="34">
        <f t="shared" si="24"/>
        <v>8.0989531855608617E-4</v>
      </c>
      <c r="AD57" s="35">
        <f t="shared" si="44"/>
        <v>-3.1450872903292524E-3</v>
      </c>
      <c r="AE57" s="33">
        <f t="shared" si="25"/>
        <v>7.9320842377748543E-3</v>
      </c>
      <c r="AF57" s="34">
        <f t="shared" si="26"/>
        <v>8.0989531855608617E-4</v>
      </c>
      <c r="AG57" s="35">
        <f t="shared" si="45"/>
        <v>1.1099290548108286E-2</v>
      </c>
      <c r="AH57" s="35">
        <v>3.2749796773406279E-3</v>
      </c>
      <c r="AI57" s="33">
        <f t="shared" si="46"/>
        <v>1.0939987907338971E-2</v>
      </c>
      <c r="AJ57" s="34">
        <v>7.8412261173077221E-4</v>
      </c>
      <c r="AK57" s="35">
        <v>1.0155865295608199E-2</v>
      </c>
      <c r="AL57" s="33">
        <f t="shared" si="27"/>
        <v>1.0939987907338971E-2</v>
      </c>
      <c r="AM57" s="34">
        <f t="shared" si="34"/>
        <v>7.8412261173077221E-4</v>
      </c>
      <c r="AN57" s="35">
        <f t="shared" si="47"/>
        <v>-6.8808856182675715E-3</v>
      </c>
      <c r="AO57" s="33">
        <f t="shared" si="28"/>
        <v>1.0939987907338971E-2</v>
      </c>
      <c r="AP57" s="34">
        <f t="shared" si="29"/>
        <v>7.8412261173077221E-4</v>
      </c>
      <c r="AQ57" s="35">
        <f t="shared" si="48"/>
        <v>1.3430844972948826E-2</v>
      </c>
      <c r="AR57" s="35">
        <v>1.2375730366236666E-2</v>
      </c>
      <c r="AS57" s="33">
        <f t="shared" si="49"/>
        <v>2.8124764630957342E-2</v>
      </c>
      <c r="AT57" s="34">
        <v>1.9689555802841455E-3</v>
      </c>
      <c r="AU57" s="35">
        <v>2.6155809050673197E-2</v>
      </c>
      <c r="AV57" s="33">
        <f t="shared" si="30"/>
        <v>2.8124764630957342E-2</v>
      </c>
      <c r="AW57" s="34">
        <f t="shared" si="31"/>
        <v>1.9689555802841455E-3</v>
      </c>
      <c r="AX57" s="35">
        <f t="shared" si="50"/>
        <v>-1.3780078684436531E-2</v>
      </c>
      <c r="AY57" s="33">
        <f t="shared" si="32"/>
        <v>2.8124764630957342E-2</v>
      </c>
      <c r="AZ57" s="34">
        <f t="shared" si="33"/>
        <v>1.9689555802841455E-3</v>
      </c>
      <c r="BA57" s="35">
        <f t="shared" si="51"/>
        <v>3.8531539416909864E-2</v>
      </c>
    </row>
    <row r="58" spans="1:53" x14ac:dyDescent="0.35">
      <c r="A58" s="65" t="s">
        <v>80</v>
      </c>
      <c r="B58" s="33">
        <f t="shared" si="35"/>
        <v>1.2105454028308676E-2</v>
      </c>
      <c r="C58" s="34">
        <v>9.0905775300888832E-3</v>
      </c>
      <c r="D58" s="35">
        <v>3.0148764982197932E-3</v>
      </c>
      <c r="E58" s="33">
        <f t="shared" si="36"/>
        <v>5.6652808706544261E-3</v>
      </c>
      <c r="F58" s="34">
        <v>1.6315399064457433E-3</v>
      </c>
      <c r="G58" s="35">
        <v>4.0337409642086826E-3</v>
      </c>
      <c r="H58" s="33">
        <v>-6.1184669735207461E-3</v>
      </c>
      <c r="I58" s="34">
        <f t="shared" si="52"/>
        <v>7.4590376236431397E-3</v>
      </c>
      <c r="J58" s="35">
        <f t="shared" si="37"/>
        <v>-1.0188644659888894E-3</v>
      </c>
      <c r="K58" s="33">
        <f t="shared" si="38"/>
        <v>1.7770734898963102E-2</v>
      </c>
      <c r="L58" s="34">
        <f t="shared" si="53"/>
        <v>1.0722117436534626E-2</v>
      </c>
      <c r="M58" s="35">
        <f t="shared" si="39"/>
        <v>7.0486174624284758E-3</v>
      </c>
      <c r="N58" s="35">
        <v>2.7461818983413352E-3</v>
      </c>
      <c r="O58" s="33">
        <f t="shared" si="40"/>
        <v>3.995835583382519E-3</v>
      </c>
      <c r="P58" s="34">
        <v>8.34268058810548E-4</v>
      </c>
      <c r="Q58" s="35">
        <v>3.1615675245719706E-3</v>
      </c>
      <c r="R58" s="33">
        <f t="shared" si="19"/>
        <v>3.995835583382519E-3</v>
      </c>
      <c r="S58" s="34">
        <f t="shared" si="20"/>
        <v>8.34268058810548E-4</v>
      </c>
      <c r="T58" s="35">
        <f t="shared" si="41"/>
        <v>-4.1538562623063538E-4</v>
      </c>
      <c r="U58" s="33">
        <f t="shared" si="21"/>
        <v>3.995835583382519E-3</v>
      </c>
      <c r="V58" s="34">
        <f t="shared" si="22"/>
        <v>8.34268058810548E-4</v>
      </c>
      <c r="W58" s="35">
        <f t="shared" si="42"/>
        <v>5.9077494229133054E-3</v>
      </c>
      <c r="X58" s="35">
        <v>3.2947259103524454E-3</v>
      </c>
      <c r="Y58" s="33">
        <f t="shared" si="43"/>
        <v>5.2406358949080327E-3</v>
      </c>
      <c r="Z58" s="34">
        <v>1.1081800874592545E-3</v>
      </c>
      <c r="AA58" s="35">
        <v>4.1324558074487781E-3</v>
      </c>
      <c r="AB58" s="33">
        <f t="shared" si="23"/>
        <v>5.2406358949080327E-3</v>
      </c>
      <c r="AC58" s="34">
        <f t="shared" si="24"/>
        <v>1.1081800874592545E-3</v>
      </c>
      <c r="AD58" s="35">
        <f t="shared" si="44"/>
        <v>-8.3772989709633271E-4</v>
      </c>
      <c r="AE58" s="33">
        <f t="shared" si="25"/>
        <v>5.2406358949080327E-3</v>
      </c>
      <c r="AF58" s="34">
        <f t="shared" si="26"/>
        <v>1.1081800874592545E-3</v>
      </c>
      <c r="AG58" s="35">
        <f t="shared" si="45"/>
        <v>7.4271817178012236E-3</v>
      </c>
      <c r="AH58" s="35">
        <v>2.5515496569405681E-3</v>
      </c>
      <c r="AI58" s="33">
        <f t="shared" si="46"/>
        <v>3.8218344994424857E-3</v>
      </c>
      <c r="AJ58" s="34">
        <v>3.9951012540491708E-4</v>
      </c>
      <c r="AK58" s="35">
        <v>3.4223243740375687E-3</v>
      </c>
      <c r="AL58" s="33">
        <f t="shared" si="27"/>
        <v>3.8218344994424857E-3</v>
      </c>
      <c r="AM58" s="34">
        <f t="shared" si="34"/>
        <v>3.9951012540491708E-4</v>
      </c>
      <c r="AN58" s="35">
        <f t="shared" si="47"/>
        <v>-8.7077471709700064E-4</v>
      </c>
      <c r="AO58" s="33">
        <f t="shared" si="28"/>
        <v>3.8218344994424857E-3</v>
      </c>
      <c r="AP58" s="34">
        <f t="shared" si="29"/>
        <v>3.9951012540491708E-4</v>
      </c>
      <c r="AQ58" s="35">
        <f t="shared" si="48"/>
        <v>5.9738740309781373E-3</v>
      </c>
      <c r="AR58" s="35">
        <v>9.2681803245686679E-3</v>
      </c>
      <c r="AS58" s="33">
        <f t="shared" si="49"/>
        <v>1.6225321332900063E-2</v>
      </c>
      <c r="AT58" s="34">
        <v>2.5900145267826161E-3</v>
      </c>
      <c r="AU58" s="35">
        <v>1.3635306806117445E-2</v>
      </c>
      <c r="AV58" s="33">
        <f t="shared" si="30"/>
        <v>1.6225321332900063E-2</v>
      </c>
      <c r="AW58" s="34">
        <f t="shared" si="31"/>
        <v>2.5900145267826161E-3</v>
      </c>
      <c r="AX58" s="35">
        <f t="shared" si="50"/>
        <v>-4.3671264815487772E-3</v>
      </c>
      <c r="AY58" s="33">
        <f t="shared" si="32"/>
        <v>1.6225321332900063E-2</v>
      </c>
      <c r="AZ58" s="34">
        <f t="shared" si="33"/>
        <v>2.5900145267826161E-3</v>
      </c>
      <c r="BA58" s="35">
        <f t="shared" si="51"/>
        <v>2.2903487130686115E-2</v>
      </c>
    </row>
    <row r="59" spans="1:53" x14ac:dyDescent="0.35">
      <c r="A59" s="65" t="s">
        <v>81</v>
      </c>
      <c r="B59" s="33">
        <f t="shared" si="35"/>
        <v>2.0522150079081307E-2</v>
      </c>
      <c r="C59" s="34">
        <v>1.1631632211123831E-2</v>
      </c>
      <c r="D59" s="35">
        <v>8.8905178679574738E-3</v>
      </c>
      <c r="E59" s="33">
        <f t="shared" si="36"/>
        <v>5.9154970011405534E-3</v>
      </c>
      <c r="F59" s="34">
        <v>2.8867926698792359E-3</v>
      </c>
      <c r="G59" s="35">
        <v>3.0287043312613171E-3</v>
      </c>
      <c r="H59" s="33">
        <v>-1.1268776784256682E-3</v>
      </c>
      <c r="I59" s="34">
        <f t="shared" si="52"/>
        <v>8.7448395412445951E-3</v>
      </c>
      <c r="J59" s="35">
        <f t="shared" si="37"/>
        <v>5.8618135366961567E-3</v>
      </c>
      <c r="K59" s="33">
        <f t="shared" si="38"/>
        <v>2.6437647080221859E-2</v>
      </c>
      <c r="L59" s="34">
        <f t="shared" si="53"/>
        <v>1.4518424881003068E-2</v>
      </c>
      <c r="M59" s="35">
        <f t="shared" si="39"/>
        <v>1.1919222199218791E-2</v>
      </c>
      <c r="N59" s="35">
        <v>6.0609717243220416E-3</v>
      </c>
      <c r="O59" s="33">
        <f t="shared" si="40"/>
        <v>4.4998077134315584E-3</v>
      </c>
      <c r="P59" s="34">
        <v>1.3150752092781319E-3</v>
      </c>
      <c r="Q59" s="35">
        <v>3.1847325041534265E-3</v>
      </c>
      <c r="R59" s="33">
        <f t="shared" si="19"/>
        <v>4.4998077134315584E-3</v>
      </c>
      <c r="S59" s="34">
        <f t="shared" si="20"/>
        <v>1.3150752092781319E-3</v>
      </c>
      <c r="T59" s="35">
        <f t="shared" si="41"/>
        <v>2.8762392201686152E-3</v>
      </c>
      <c r="U59" s="33">
        <f t="shared" si="21"/>
        <v>4.4998077134315584E-3</v>
      </c>
      <c r="V59" s="34">
        <f t="shared" si="22"/>
        <v>1.3150752092781319E-3</v>
      </c>
      <c r="W59" s="35">
        <f t="shared" si="42"/>
        <v>9.2457042284754681E-3</v>
      </c>
      <c r="X59" s="35">
        <v>1.2416863163869245E-2</v>
      </c>
      <c r="Y59" s="33">
        <f t="shared" si="43"/>
        <v>5.4962112740727202E-3</v>
      </c>
      <c r="Z59" s="34">
        <v>9.192378222425844E-4</v>
      </c>
      <c r="AA59" s="35">
        <v>4.5769734518301356E-3</v>
      </c>
      <c r="AB59" s="33">
        <f t="shared" si="23"/>
        <v>5.4962112740727202E-3</v>
      </c>
      <c r="AC59" s="34">
        <f t="shared" si="24"/>
        <v>9.192378222425844E-4</v>
      </c>
      <c r="AD59" s="35">
        <f t="shared" si="44"/>
        <v>7.8398897120391092E-3</v>
      </c>
      <c r="AE59" s="33">
        <f t="shared" si="25"/>
        <v>5.4962112740727202E-3</v>
      </c>
      <c r="AF59" s="34">
        <f t="shared" si="26"/>
        <v>9.192378222425844E-4</v>
      </c>
      <c r="AG59" s="35">
        <f t="shared" si="45"/>
        <v>1.6993836615699379E-2</v>
      </c>
      <c r="AH59" s="35">
        <v>5.3288812932706271E-3</v>
      </c>
      <c r="AI59" s="33">
        <f t="shared" si="46"/>
        <v>4.4215221556103109E-3</v>
      </c>
      <c r="AJ59" s="34">
        <v>8.5767987600001978E-4</v>
      </c>
      <c r="AK59" s="35">
        <v>3.5638422796102909E-3</v>
      </c>
      <c r="AL59" s="33">
        <f t="shared" si="27"/>
        <v>4.4215221556103109E-3</v>
      </c>
      <c r="AM59" s="34">
        <f t="shared" si="34"/>
        <v>8.5767987600001978E-4</v>
      </c>
      <c r="AN59" s="35">
        <f t="shared" si="47"/>
        <v>1.7650390136603362E-3</v>
      </c>
      <c r="AO59" s="33">
        <f t="shared" si="28"/>
        <v>4.4215221556103109E-3</v>
      </c>
      <c r="AP59" s="34">
        <f t="shared" si="29"/>
        <v>8.5767987600001978E-4</v>
      </c>
      <c r="AQ59" s="35">
        <f t="shared" si="48"/>
        <v>8.892723572880918E-3</v>
      </c>
      <c r="AR59" s="35">
        <v>2.3277652405132885E-2</v>
      </c>
      <c r="AS59" s="33">
        <f t="shared" si="49"/>
        <v>1.7512346942317802E-2</v>
      </c>
      <c r="AT59" s="34">
        <v>1.6127775060990287E-3</v>
      </c>
      <c r="AU59" s="35">
        <v>1.5899569436218772E-2</v>
      </c>
      <c r="AV59" s="33">
        <f t="shared" si="30"/>
        <v>1.7512346942317802E-2</v>
      </c>
      <c r="AW59" s="34">
        <f t="shared" si="31"/>
        <v>1.6127775060990287E-3</v>
      </c>
      <c r="AX59" s="35">
        <f t="shared" si="50"/>
        <v>7.3780829689141132E-3</v>
      </c>
      <c r="AY59" s="33">
        <f t="shared" si="32"/>
        <v>1.7512346942317802E-2</v>
      </c>
      <c r="AZ59" s="34">
        <f t="shared" si="33"/>
        <v>1.6127775060990287E-3</v>
      </c>
      <c r="BA59" s="35">
        <f t="shared" si="51"/>
        <v>3.9177221841351653E-2</v>
      </c>
    </row>
    <row r="60" spans="1:53" x14ac:dyDescent="0.35">
      <c r="A60" s="65" t="s">
        <v>82</v>
      </c>
      <c r="B60" s="33">
        <f t="shared" si="35"/>
        <v>1.7556331716803993E-2</v>
      </c>
      <c r="C60" s="34">
        <v>1.2620386850952658E-2</v>
      </c>
      <c r="D60" s="35">
        <v>4.9359448658513353E-3</v>
      </c>
      <c r="E60" s="33">
        <f t="shared" si="36"/>
        <v>7.0150245706810969E-3</v>
      </c>
      <c r="F60" s="34">
        <v>3.1760951308010695E-3</v>
      </c>
      <c r="G60" s="35">
        <v>3.8389294398800274E-3</v>
      </c>
      <c r="H60" s="33">
        <v>-5.3075696022443913E-3</v>
      </c>
      <c r="I60" s="34">
        <f t="shared" si="52"/>
        <v>9.4442917201515882E-3</v>
      </c>
      <c r="J60" s="35">
        <f t="shared" si="37"/>
        <v>1.0970154259713079E-3</v>
      </c>
      <c r="K60" s="33">
        <f t="shared" si="38"/>
        <v>2.457135628748509E-2</v>
      </c>
      <c r="L60" s="34">
        <f t="shared" si="53"/>
        <v>1.5796481981753728E-2</v>
      </c>
      <c r="M60" s="35">
        <f t="shared" si="39"/>
        <v>8.7748743057313623E-3</v>
      </c>
      <c r="N60" s="35">
        <v>5.6714634098007696E-3</v>
      </c>
      <c r="O60" s="33">
        <f t="shared" si="40"/>
        <v>4.5433892304245199E-3</v>
      </c>
      <c r="P60" s="34">
        <v>1.1151105257811455E-3</v>
      </c>
      <c r="Q60" s="35">
        <v>3.4282787046433748E-3</v>
      </c>
      <c r="R60" s="33">
        <f t="shared" si="19"/>
        <v>4.5433892304245199E-3</v>
      </c>
      <c r="S60" s="34">
        <f t="shared" si="20"/>
        <v>1.1151105257811455E-3</v>
      </c>
      <c r="T60" s="35">
        <f t="shared" si="41"/>
        <v>2.2431847051573948E-3</v>
      </c>
      <c r="U60" s="33">
        <f t="shared" si="21"/>
        <v>4.5433892304245199E-3</v>
      </c>
      <c r="V60" s="34">
        <f t="shared" si="22"/>
        <v>1.1151105257811455E-3</v>
      </c>
      <c r="W60" s="35">
        <f t="shared" si="42"/>
        <v>9.0997421144441443E-3</v>
      </c>
      <c r="X60" s="35">
        <v>4.6380509092804533E-3</v>
      </c>
      <c r="Y60" s="33">
        <f t="shared" si="43"/>
        <v>1.0622650002405381E-2</v>
      </c>
      <c r="Z60" s="34">
        <v>9.2455425171210478E-4</v>
      </c>
      <c r="AA60" s="35">
        <v>9.6980957506932752E-3</v>
      </c>
      <c r="AB60" s="33">
        <f t="shared" si="23"/>
        <v>1.0622650002405381E-2</v>
      </c>
      <c r="AC60" s="34">
        <f t="shared" si="24"/>
        <v>9.2455425171210478E-4</v>
      </c>
      <c r="AD60" s="35">
        <f t="shared" si="44"/>
        <v>-5.0600448414128219E-3</v>
      </c>
      <c r="AE60" s="33">
        <f t="shared" si="25"/>
        <v>1.0622650002405381E-2</v>
      </c>
      <c r="AF60" s="34">
        <f t="shared" si="26"/>
        <v>9.2455425171210478E-4</v>
      </c>
      <c r="AG60" s="35">
        <f t="shared" si="45"/>
        <v>1.4336146659973729E-2</v>
      </c>
      <c r="AH60" s="35">
        <v>5.2300577567903133E-3</v>
      </c>
      <c r="AI60" s="33">
        <f t="shared" si="46"/>
        <v>3.6682075746965561E-3</v>
      </c>
      <c r="AJ60" s="34">
        <v>7.7930463434749064E-4</v>
      </c>
      <c r="AK60" s="35">
        <v>2.8889029403490656E-3</v>
      </c>
      <c r="AL60" s="33">
        <f t="shared" si="27"/>
        <v>3.6682075746965561E-3</v>
      </c>
      <c r="AM60" s="34">
        <f t="shared" si="34"/>
        <v>7.7930463434749064E-4</v>
      </c>
      <c r="AN60" s="35">
        <f t="shared" si="47"/>
        <v>2.3411548164412477E-3</v>
      </c>
      <c r="AO60" s="33">
        <f t="shared" si="28"/>
        <v>3.6682075746965561E-3</v>
      </c>
      <c r="AP60" s="34">
        <f t="shared" si="29"/>
        <v>7.7930463434749064E-4</v>
      </c>
      <c r="AQ60" s="35">
        <f t="shared" si="48"/>
        <v>8.1189606971393789E-3</v>
      </c>
      <c r="AR60" s="35">
        <v>1.3854229589478561E-2</v>
      </c>
      <c r="AS60" s="33">
        <f t="shared" si="49"/>
        <v>1.6136541572023277E-2</v>
      </c>
      <c r="AT60" s="34">
        <v>1.6229549034665254E-3</v>
      </c>
      <c r="AU60" s="35">
        <v>1.4513586668556752E-2</v>
      </c>
      <c r="AV60" s="33">
        <f t="shared" si="30"/>
        <v>1.6136541572023277E-2</v>
      </c>
      <c r="AW60" s="34">
        <f t="shared" si="31"/>
        <v>1.6229549034665254E-3</v>
      </c>
      <c r="AX60" s="35">
        <f t="shared" si="50"/>
        <v>-6.5935707907819122E-4</v>
      </c>
      <c r="AY60" s="33">
        <f t="shared" si="32"/>
        <v>1.6136541572023277E-2</v>
      </c>
      <c r="AZ60" s="34">
        <f t="shared" si="33"/>
        <v>1.6229549034665254E-3</v>
      </c>
      <c r="BA60" s="35">
        <f t="shared" si="51"/>
        <v>2.8367816258035312E-2</v>
      </c>
    </row>
    <row r="61" spans="1:53" x14ac:dyDescent="0.35">
      <c r="A61" s="65" t="s">
        <v>83</v>
      </c>
      <c r="B61" s="33">
        <f t="shared" si="35"/>
        <v>1.0082331186958785E-2</v>
      </c>
      <c r="C61" s="34">
        <v>6.3775629577666635E-3</v>
      </c>
      <c r="D61" s="35">
        <v>3.7047682291921221E-3</v>
      </c>
      <c r="E61" s="33">
        <f t="shared" si="36"/>
        <v>1.198287891767429E-2</v>
      </c>
      <c r="F61" s="34">
        <v>6.9791662117206707E-3</v>
      </c>
      <c r="G61" s="35">
        <v>5.003712705953618E-3</v>
      </c>
      <c r="H61" s="33">
        <v>-1.3897153019014702E-2</v>
      </c>
      <c r="I61" s="34">
        <f t="shared" si="52"/>
        <v>-6.0160325395400716E-4</v>
      </c>
      <c r="J61" s="35">
        <f t="shared" si="37"/>
        <v>-1.298944476761496E-3</v>
      </c>
      <c r="K61" s="33">
        <f t="shared" si="38"/>
        <v>2.2065210104633075E-2</v>
      </c>
      <c r="L61" s="34">
        <f t="shared" si="53"/>
        <v>1.3356729169487335E-2</v>
      </c>
      <c r="M61" s="35">
        <f t="shared" si="39"/>
        <v>8.7084809351457397E-3</v>
      </c>
      <c r="N61" s="35">
        <v>3.4398770061731926E-3</v>
      </c>
      <c r="O61" s="33">
        <f t="shared" si="40"/>
        <v>6.2693811327153553E-3</v>
      </c>
      <c r="P61" s="34">
        <v>1.2778349825428989E-3</v>
      </c>
      <c r="Q61" s="35">
        <v>4.9915461501724564E-3</v>
      </c>
      <c r="R61" s="33">
        <f t="shared" si="19"/>
        <v>6.2693811327153553E-3</v>
      </c>
      <c r="S61" s="34">
        <f t="shared" si="20"/>
        <v>1.2778349825428989E-3</v>
      </c>
      <c r="T61" s="35">
        <f t="shared" si="41"/>
        <v>-1.5516691439992638E-3</v>
      </c>
      <c r="U61" s="33">
        <f t="shared" si="21"/>
        <v>6.2693811327153553E-3</v>
      </c>
      <c r="V61" s="34">
        <f t="shared" si="22"/>
        <v>1.2778349825428989E-3</v>
      </c>
      <c r="W61" s="35">
        <f t="shared" si="42"/>
        <v>8.4314231563456486E-3</v>
      </c>
      <c r="X61" s="35">
        <v>4.7350086022055517E-3</v>
      </c>
      <c r="Y61" s="33">
        <f t="shared" si="43"/>
        <v>8.4785059923620943E-3</v>
      </c>
      <c r="Z61" s="34">
        <v>1.1786418487687291E-3</v>
      </c>
      <c r="AA61" s="35">
        <v>7.2998641435933652E-3</v>
      </c>
      <c r="AB61" s="33">
        <f t="shared" si="23"/>
        <v>8.4785059923620943E-3</v>
      </c>
      <c r="AC61" s="34">
        <f t="shared" si="24"/>
        <v>1.1786418487687291E-3</v>
      </c>
      <c r="AD61" s="35">
        <f t="shared" si="44"/>
        <v>-2.5648555413878135E-3</v>
      </c>
      <c r="AE61" s="33">
        <f t="shared" si="25"/>
        <v>8.4785059923620943E-3</v>
      </c>
      <c r="AF61" s="34">
        <f t="shared" si="26"/>
        <v>1.1786418487687291E-3</v>
      </c>
      <c r="AG61" s="35">
        <f t="shared" si="45"/>
        <v>1.2034872745798918E-2</v>
      </c>
      <c r="AH61" s="35">
        <v>2.8767491850314069E-3</v>
      </c>
      <c r="AI61" s="33">
        <f t="shared" si="46"/>
        <v>7.1101213334905638E-3</v>
      </c>
      <c r="AJ61" s="34">
        <v>4.3685214390311013E-4</v>
      </c>
      <c r="AK61" s="35">
        <v>6.6732691895874533E-3</v>
      </c>
      <c r="AL61" s="33">
        <f t="shared" si="27"/>
        <v>7.1101213334905638E-3</v>
      </c>
      <c r="AM61" s="34">
        <f t="shared" si="34"/>
        <v>4.3685214390311013E-4</v>
      </c>
      <c r="AN61" s="35">
        <f t="shared" si="47"/>
        <v>-3.7965200045560464E-3</v>
      </c>
      <c r="AO61" s="33">
        <f t="shared" si="28"/>
        <v>7.1101213334905638E-3</v>
      </c>
      <c r="AP61" s="34">
        <f t="shared" si="29"/>
        <v>4.3685214390311013E-4</v>
      </c>
      <c r="AQ61" s="35">
        <f t="shared" si="48"/>
        <v>9.5500183746188606E-3</v>
      </c>
      <c r="AR61" s="35">
        <v>1.2756720392929142E-2</v>
      </c>
      <c r="AS61" s="33">
        <f t="shared" si="49"/>
        <v>2.7053012699180558E-2</v>
      </c>
      <c r="AT61" s="34">
        <v>1.1698957953561748E-3</v>
      </c>
      <c r="AU61" s="35">
        <v>2.5883116903824385E-2</v>
      </c>
      <c r="AV61" s="33">
        <f t="shared" si="30"/>
        <v>2.7053012699180558E-2</v>
      </c>
      <c r="AW61" s="34">
        <f t="shared" si="31"/>
        <v>1.1698957953561748E-3</v>
      </c>
      <c r="AX61" s="35">
        <f t="shared" si="50"/>
        <v>-1.3126396510895243E-2</v>
      </c>
      <c r="AY61" s="33">
        <f t="shared" si="32"/>
        <v>2.7053012699180558E-2</v>
      </c>
      <c r="AZ61" s="34">
        <f t="shared" si="33"/>
        <v>1.1698957953561748E-3</v>
      </c>
      <c r="BA61" s="35">
        <f t="shared" si="51"/>
        <v>3.8639837296753528E-2</v>
      </c>
    </row>
    <row r="62" spans="1:53" x14ac:dyDescent="0.35">
      <c r="A62" s="65" t="s">
        <v>84</v>
      </c>
      <c r="B62" s="33">
        <f t="shared" si="35"/>
        <v>1.8430731609789891E-2</v>
      </c>
      <c r="C62" s="34">
        <v>1.1103664119598044E-2</v>
      </c>
      <c r="D62" s="35">
        <v>7.3270674901918468E-3</v>
      </c>
      <c r="E62" s="33">
        <f t="shared" si="36"/>
        <v>5.5105529960216551E-3</v>
      </c>
      <c r="F62" s="34">
        <v>1.5218371971232869E-3</v>
      </c>
      <c r="G62" s="35">
        <v>3.9887157988983679E-3</v>
      </c>
      <c r="H62" s="33">
        <v>-3.5900664390908603E-3</v>
      </c>
      <c r="I62" s="34">
        <f t="shared" si="52"/>
        <v>9.5818269224747579E-3</v>
      </c>
      <c r="J62" s="35">
        <f t="shared" si="37"/>
        <v>3.3383516912934789E-3</v>
      </c>
      <c r="K62" s="33">
        <f t="shared" si="38"/>
        <v>2.3941284605811547E-2</v>
      </c>
      <c r="L62" s="34">
        <f t="shared" si="53"/>
        <v>1.262550131672133E-2</v>
      </c>
      <c r="M62" s="35">
        <f t="shared" si="39"/>
        <v>1.1315783289090215E-2</v>
      </c>
      <c r="N62" s="35">
        <v>8.684057789881218E-3</v>
      </c>
      <c r="O62" s="33">
        <f t="shared" si="40"/>
        <v>5.6931775000415817E-3</v>
      </c>
      <c r="P62" s="34">
        <v>1.1434906721100261E-3</v>
      </c>
      <c r="Q62" s="35">
        <v>4.5496868279315556E-3</v>
      </c>
      <c r="R62" s="33">
        <f t="shared" si="19"/>
        <v>5.6931775000415817E-3</v>
      </c>
      <c r="S62" s="34">
        <f t="shared" si="20"/>
        <v>1.1434906721100261E-3</v>
      </c>
      <c r="T62" s="35">
        <f t="shared" si="41"/>
        <v>4.1343709619496623E-3</v>
      </c>
      <c r="U62" s="33">
        <f t="shared" si="21"/>
        <v>5.6931775000415817E-3</v>
      </c>
      <c r="V62" s="34">
        <f t="shared" si="22"/>
        <v>1.1434906721100261E-3</v>
      </c>
      <c r="W62" s="35">
        <f t="shared" si="42"/>
        <v>1.3233744617812774E-2</v>
      </c>
      <c r="X62" s="35">
        <v>1.0271752938675403E-2</v>
      </c>
      <c r="Y62" s="33">
        <f t="shared" si="43"/>
        <v>7.3740460862156175E-3</v>
      </c>
      <c r="Z62" s="34">
        <v>9.7016835924692831E-4</v>
      </c>
      <c r="AA62" s="35">
        <v>6.4038777269686889E-3</v>
      </c>
      <c r="AB62" s="33">
        <f t="shared" si="23"/>
        <v>7.3740460862156175E-3</v>
      </c>
      <c r="AC62" s="34">
        <f t="shared" si="24"/>
        <v>9.7016835924692831E-4</v>
      </c>
      <c r="AD62" s="35">
        <f t="shared" si="44"/>
        <v>3.8678752117067144E-3</v>
      </c>
      <c r="AE62" s="33">
        <f t="shared" si="25"/>
        <v>7.3740460862156175E-3</v>
      </c>
      <c r="AF62" s="34">
        <f t="shared" si="26"/>
        <v>9.7016835924692831E-4</v>
      </c>
      <c r="AG62" s="35">
        <f t="shared" si="45"/>
        <v>1.6675630665644092E-2</v>
      </c>
      <c r="AH62" s="35">
        <v>1.0489360270806821E-2</v>
      </c>
      <c r="AI62" s="33">
        <f t="shared" si="46"/>
        <v>6.3817903975739504E-3</v>
      </c>
      <c r="AJ62" s="34">
        <v>4.9487738939618285E-4</v>
      </c>
      <c r="AK62" s="35">
        <v>5.8869130081777672E-3</v>
      </c>
      <c r="AL62" s="33">
        <f t="shared" si="27"/>
        <v>6.3817903975739504E-3</v>
      </c>
      <c r="AM62" s="34">
        <f t="shared" si="34"/>
        <v>4.9487738939618285E-4</v>
      </c>
      <c r="AN62" s="35">
        <f t="shared" si="47"/>
        <v>4.6024472626290539E-3</v>
      </c>
      <c r="AO62" s="33">
        <f t="shared" si="28"/>
        <v>6.3817903975739504E-3</v>
      </c>
      <c r="AP62" s="34">
        <f t="shared" si="29"/>
        <v>4.9487738939618285E-4</v>
      </c>
      <c r="AQ62" s="35">
        <f t="shared" si="48"/>
        <v>1.6376273278984589E-2</v>
      </c>
      <c r="AR62" s="35">
        <v>2.8667602729482128E-2</v>
      </c>
      <c r="AS62" s="33">
        <f t="shared" si="49"/>
        <v>2.2759747162030691E-2</v>
      </c>
      <c r="AT62" s="34">
        <v>2.5379553584096797E-3</v>
      </c>
      <c r="AU62" s="35">
        <v>2.0221791803621013E-2</v>
      </c>
      <c r="AV62" s="33">
        <f t="shared" si="30"/>
        <v>2.2759747162030691E-2</v>
      </c>
      <c r="AW62" s="34">
        <f t="shared" si="31"/>
        <v>2.5379553584096797E-3</v>
      </c>
      <c r="AX62" s="35">
        <f t="shared" si="50"/>
        <v>8.445810925861115E-3</v>
      </c>
      <c r="AY62" s="33">
        <f t="shared" si="32"/>
        <v>2.2759747162030691E-2</v>
      </c>
      <c r="AZ62" s="34">
        <f t="shared" si="33"/>
        <v>2.5379553584096797E-3</v>
      </c>
      <c r="BA62" s="35">
        <f t="shared" si="51"/>
        <v>4.8889394533103141E-2</v>
      </c>
    </row>
    <row r="63" spans="1:53" x14ac:dyDescent="0.35">
      <c r="A63" s="65" t="s">
        <v>85</v>
      </c>
      <c r="B63" s="33">
        <f t="shared" si="35"/>
        <v>2.3229034806508824E-2</v>
      </c>
      <c r="C63" s="34">
        <v>1.7770957758494601E-2</v>
      </c>
      <c r="D63" s="35">
        <v>5.4580770480142232E-3</v>
      </c>
      <c r="E63" s="33">
        <f t="shared" si="36"/>
        <v>7.3525536548502187E-3</v>
      </c>
      <c r="F63" s="34">
        <v>3.7520414164839665E-3</v>
      </c>
      <c r="G63" s="35">
        <v>3.6005122383662527E-3</v>
      </c>
      <c r="H63" s="33">
        <v>2.8545781123043637E-4</v>
      </c>
      <c r="I63" s="34">
        <f t="shared" si="52"/>
        <v>1.4018916342010634E-2</v>
      </c>
      <c r="J63" s="35">
        <f t="shared" si="37"/>
        <v>1.8575648096479705E-3</v>
      </c>
      <c r="K63" s="33">
        <f t="shared" si="38"/>
        <v>3.0581588461359041E-2</v>
      </c>
      <c r="L63" s="34">
        <f t="shared" si="53"/>
        <v>2.1522999174978567E-2</v>
      </c>
      <c r="M63" s="35">
        <f t="shared" si="39"/>
        <v>9.0585892863804755E-3</v>
      </c>
      <c r="N63" s="35">
        <v>6.0644569462047744E-3</v>
      </c>
      <c r="O63" s="33">
        <f t="shared" si="40"/>
        <v>4.8703175394924974E-3</v>
      </c>
      <c r="P63" s="34">
        <v>1.4674577766215151E-3</v>
      </c>
      <c r="Q63" s="35">
        <v>3.4028597628709824E-3</v>
      </c>
      <c r="R63" s="33">
        <f t="shared" si="19"/>
        <v>4.8703175394924974E-3</v>
      </c>
      <c r="S63" s="34">
        <f t="shared" si="20"/>
        <v>1.4674577766215151E-3</v>
      </c>
      <c r="T63" s="35">
        <f t="shared" si="41"/>
        <v>2.6615971833337921E-3</v>
      </c>
      <c r="U63" s="33">
        <f t="shared" si="21"/>
        <v>4.8703175394924974E-3</v>
      </c>
      <c r="V63" s="34">
        <f t="shared" si="22"/>
        <v>1.4674577766215151E-3</v>
      </c>
      <c r="W63" s="35">
        <f t="shared" si="42"/>
        <v>9.4673167090757564E-3</v>
      </c>
      <c r="X63" s="35">
        <v>1.1169766435175085E-2</v>
      </c>
      <c r="Y63" s="33">
        <f t="shared" si="43"/>
        <v>4.9005995875188377E-3</v>
      </c>
      <c r="Z63" s="34">
        <v>1.0385465401999533E-3</v>
      </c>
      <c r="AA63" s="35">
        <v>3.8620530473188843E-3</v>
      </c>
      <c r="AB63" s="33">
        <f t="shared" si="23"/>
        <v>4.9005995875188377E-3</v>
      </c>
      <c r="AC63" s="34">
        <f t="shared" si="24"/>
        <v>1.0385465401999533E-3</v>
      </c>
      <c r="AD63" s="35">
        <f t="shared" si="44"/>
        <v>7.3077133878562007E-3</v>
      </c>
      <c r="AE63" s="33">
        <f t="shared" si="25"/>
        <v>4.9005995875188377E-3</v>
      </c>
      <c r="AF63" s="34">
        <f t="shared" si="26"/>
        <v>1.0385465401999533E-3</v>
      </c>
      <c r="AG63" s="35">
        <f t="shared" si="45"/>
        <v>1.5031819482493968E-2</v>
      </c>
      <c r="AH63" s="35">
        <v>4.7412907404091997E-3</v>
      </c>
      <c r="AI63" s="33">
        <f t="shared" si="46"/>
        <v>8.0680569320716999E-3</v>
      </c>
      <c r="AJ63" s="34">
        <v>7.1004217353768913E-4</v>
      </c>
      <c r="AK63" s="35">
        <v>7.3580147585340112E-3</v>
      </c>
      <c r="AL63" s="33">
        <f t="shared" si="27"/>
        <v>8.0680569320716999E-3</v>
      </c>
      <c r="AM63" s="34">
        <f t="shared" si="34"/>
        <v>7.1004217353768913E-4</v>
      </c>
      <c r="AN63" s="35">
        <f t="shared" si="47"/>
        <v>-2.6167240181248115E-3</v>
      </c>
      <c r="AO63" s="33">
        <f t="shared" si="28"/>
        <v>8.0680569320716999E-3</v>
      </c>
      <c r="AP63" s="34">
        <f t="shared" si="29"/>
        <v>7.1004217353768913E-4</v>
      </c>
      <c r="AQ63" s="35">
        <f t="shared" si="48"/>
        <v>1.2099305498943211E-2</v>
      </c>
      <c r="AR63" s="35">
        <v>2.1673936185226957E-2</v>
      </c>
      <c r="AS63" s="33">
        <f t="shared" si="49"/>
        <v>1.8853407725408861E-2</v>
      </c>
      <c r="AT63" s="34">
        <v>2.045282024224535E-3</v>
      </c>
      <c r="AU63" s="35">
        <v>1.6808125701184326E-2</v>
      </c>
      <c r="AV63" s="33">
        <f t="shared" si="30"/>
        <v>1.8853407725408861E-2</v>
      </c>
      <c r="AW63" s="34">
        <f t="shared" si="31"/>
        <v>2.045282024224535E-3</v>
      </c>
      <c r="AX63" s="35">
        <f t="shared" si="50"/>
        <v>4.8658104840426306E-3</v>
      </c>
      <c r="AY63" s="33">
        <f t="shared" si="32"/>
        <v>1.8853407725408861E-2</v>
      </c>
      <c r="AZ63" s="34">
        <f t="shared" si="33"/>
        <v>2.045282024224535E-3</v>
      </c>
      <c r="BA63" s="35">
        <f t="shared" si="51"/>
        <v>3.8482061886411283E-2</v>
      </c>
    </row>
    <row r="64" spans="1:53" x14ac:dyDescent="0.35">
      <c r="A64" s="65" t="s">
        <v>86</v>
      </c>
      <c r="B64" s="33">
        <f t="shared" si="35"/>
        <v>1.6911667382423497E-2</v>
      </c>
      <c r="C64" s="34">
        <v>1.0282288504386059E-2</v>
      </c>
      <c r="D64" s="35">
        <v>6.6293788780374388E-3</v>
      </c>
      <c r="E64" s="33">
        <f t="shared" si="36"/>
        <v>6.7985218724988181E-3</v>
      </c>
      <c r="F64" s="34">
        <v>3.1928906906242365E-3</v>
      </c>
      <c r="G64" s="35">
        <v>3.6056311818745816E-3</v>
      </c>
      <c r="H64" s="33">
        <v>-4.8765560472798924E-3</v>
      </c>
      <c r="I64" s="34">
        <f t="shared" si="52"/>
        <v>7.0893978137618226E-3</v>
      </c>
      <c r="J64" s="35">
        <f t="shared" si="37"/>
        <v>3.0237476961628572E-3</v>
      </c>
      <c r="K64" s="33">
        <f t="shared" si="38"/>
        <v>2.3710189254922315E-2</v>
      </c>
      <c r="L64" s="34">
        <f t="shared" si="53"/>
        <v>1.3475179195010296E-2</v>
      </c>
      <c r="M64" s="35">
        <f t="shared" si="39"/>
        <v>1.0235010059912021E-2</v>
      </c>
      <c r="N64" s="35">
        <v>6.2606267516178401E-3</v>
      </c>
      <c r="O64" s="33">
        <f t="shared" si="40"/>
        <v>6.3098134422849778E-3</v>
      </c>
      <c r="P64" s="34">
        <v>1.8709366899515472E-3</v>
      </c>
      <c r="Q64" s="35">
        <v>4.4388767523334304E-3</v>
      </c>
      <c r="R64" s="33">
        <f t="shared" si="19"/>
        <v>6.3098134422849778E-3</v>
      </c>
      <c r="S64" s="34">
        <f t="shared" si="20"/>
        <v>1.8709366899515472E-3</v>
      </c>
      <c r="T64" s="35">
        <f t="shared" si="41"/>
        <v>1.8217499992844097E-3</v>
      </c>
      <c r="U64" s="33">
        <f t="shared" si="21"/>
        <v>6.3098134422849778E-3</v>
      </c>
      <c r="V64" s="34">
        <f t="shared" si="22"/>
        <v>1.8709366899515472E-3</v>
      </c>
      <c r="W64" s="35">
        <f t="shared" si="42"/>
        <v>1.069950350395127E-2</v>
      </c>
      <c r="X64" s="35">
        <v>5.2989035710886354E-3</v>
      </c>
      <c r="Y64" s="33">
        <f t="shared" si="43"/>
        <v>1.1029611437428534E-2</v>
      </c>
      <c r="Z64" s="34">
        <v>7.7890769761803117E-4</v>
      </c>
      <c r="AA64" s="35">
        <v>1.0250703739810503E-2</v>
      </c>
      <c r="AB64" s="33">
        <f t="shared" si="23"/>
        <v>1.1029611437428534E-2</v>
      </c>
      <c r="AC64" s="34">
        <f t="shared" si="24"/>
        <v>7.7890769761803117E-4</v>
      </c>
      <c r="AD64" s="35">
        <f t="shared" si="44"/>
        <v>-4.9518001687218673E-3</v>
      </c>
      <c r="AE64" s="33">
        <f t="shared" si="25"/>
        <v>1.1029611437428534E-2</v>
      </c>
      <c r="AF64" s="34">
        <f t="shared" si="26"/>
        <v>7.7890769761803117E-4</v>
      </c>
      <c r="AG64" s="35">
        <f t="shared" si="45"/>
        <v>1.5549607310899138E-2</v>
      </c>
      <c r="AH64" s="35">
        <v>4.2324571555136083E-3</v>
      </c>
      <c r="AI64" s="33">
        <f t="shared" si="46"/>
        <v>4.3004960025367816E-3</v>
      </c>
      <c r="AJ64" s="34">
        <v>4.7120520651155459E-4</v>
      </c>
      <c r="AK64" s="35">
        <v>3.829290796025227E-3</v>
      </c>
      <c r="AL64" s="33">
        <f t="shared" si="27"/>
        <v>4.3004960025367816E-3</v>
      </c>
      <c r="AM64" s="34">
        <f t="shared" si="34"/>
        <v>4.7120520651155459E-4</v>
      </c>
      <c r="AN64" s="35">
        <f t="shared" si="47"/>
        <v>4.0316635948838128E-4</v>
      </c>
      <c r="AO64" s="33">
        <f t="shared" si="28"/>
        <v>4.3004960025367816E-3</v>
      </c>
      <c r="AP64" s="34">
        <f t="shared" si="29"/>
        <v>4.7120520651155459E-4</v>
      </c>
      <c r="AQ64" s="35">
        <f t="shared" si="48"/>
        <v>8.0617479515388349E-3</v>
      </c>
      <c r="AR64" s="35">
        <v>1.5782577850440283E-2</v>
      </c>
      <c r="AS64" s="33">
        <f t="shared" si="49"/>
        <v>2.0068992312103802E-2</v>
      </c>
      <c r="AT64" s="34">
        <v>1.9532544826265869E-3</v>
      </c>
      <c r="AU64" s="35">
        <v>1.8115737829477216E-2</v>
      </c>
      <c r="AV64" s="33">
        <f t="shared" si="30"/>
        <v>2.0068992312103802E-2</v>
      </c>
      <c r="AW64" s="34">
        <f t="shared" si="31"/>
        <v>1.9532544826265869E-3</v>
      </c>
      <c r="AX64" s="35">
        <f t="shared" si="50"/>
        <v>-2.3331599790369327E-3</v>
      </c>
      <c r="AY64" s="33">
        <f t="shared" si="32"/>
        <v>2.0068992312103802E-2</v>
      </c>
      <c r="AZ64" s="34">
        <f t="shared" si="33"/>
        <v>1.9532544826265869E-3</v>
      </c>
      <c r="BA64" s="35">
        <f t="shared" si="51"/>
        <v>3.3898315679917496E-2</v>
      </c>
    </row>
    <row r="65" spans="1:53" x14ac:dyDescent="0.35">
      <c r="A65" s="65" t="s">
        <v>87</v>
      </c>
      <c r="B65" s="33">
        <f t="shared" si="35"/>
        <v>1.3681494854864626E-2</v>
      </c>
      <c r="C65" s="34">
        <v>8.9313874947918453E-3</v>
      </c>
      <c r="D65" s="35">
        <v>4.7501073600727814E-3</v>
      </c>
      <c r="E65" s="33">
        <f t="shared" si="36"/>
        <v>9.1279916015027541E-3</v>
      </c>
      <c r="F65" s="34">
        <v>5.463239901242832E-3</v>
      </c>
      <c r="G65" s="35">
        <v>3.6647517002599225E-3</v>
      </c>
      <c r="H65" s="33">
        <v>-9.9349012849665377E-3</v>
      </c>
      <c r="I65" s="34">
        <f t="shared" si="52"/>
        <v>3.4681475935490133E-3</v>
      </c>
      <c r="J65" s="35">
        <f t="shared" si="37"/>
        <v>1.085355659812859E-3</v>
      </c>
      <c r="K65" s="33">
        <f t="shared" si="38"/>
        <v>2.2809486456367378E-2</v>
      </c>
      <c r="L65" s="34">
        <f t="shared" si="53"/>
        <v>1.4394627396034677E-2</v>
      </c>
      <c r="M65" s="35">
        <f t="shared" si="39"/>
        <v>8.4148590603327043E-3</v>
      </c>
      <c r="N65" s="35">
        <v>4.7768305667054353E-3</v>
      </c>
      <c r="O65" s="33">
        <f t="shared" si="40"/>
        <v>5.9173376787343976E-3</v>
      </c>
      <c r="P65" s="34">
        <v>1.4116083052053826E-3</v>
      </c>
      <c r="Q65" s="35">
        <v>4.505729373529015E-3</v>
      </c>
      <c r="R65" s="33">
        <f t="shared" si="19"/>
        <v>5.9173376787343976E-3</v>
      </c>
      <c r="S65" s="34">
        <f t="shared" si="20"/>
        <v>1.4116083052053826E-3</v>
      </c>
      <c r="T65" s="35">
        <f t="shared" si="41"/>
        <v>2.7110119317642033E-4</v>
      </c>
      <c r="U65" s="33">
        <f t="shared" si="21"/>
        <v>5.9173376787343976E-3</v>
      </c>
      <c r="V65" s="34">
        <f t="shared" si="22"/>
        <v>1.4116083052053826E-3</v>
      </c>
      <c r="W65" s="35">
        <f t="shared" si="42"/>
        <v>9.2825599402344503E-3</v>
      </c>
      <c r="X65" s="35">
        <v>5.512161403446415E-3</v>
      </c>
      <c r="Y65" s="33">
        <f t="shared" si="43"/>
        <v>4.857196395343359E-3</v>
      </c>
      <c r="Z65" s="34">
        <v>4.6839334678617974E-4</v>
      </c>
      <c r="AA65" s="35">
        <v>4.3888030485571793E-3</v>
      </c>
      <c r="AB65" s="33">
        <f t="shared" si="23"/>
        <v>4.857196395343359E-3</v>
      </c>
      <c r="AC65" s="34">
        <f t="shared" si="24"/>
        <v>4.6839334678617974E-4</v>
      </c>
      <c r="AD65" s="35">
        <f t="shared" si="44"/>
        <v>1.1233583548892357E-3</v>
      </c>
      <c r="AE65" s="33">
        <f t="shared" si="25"/>
        <v>4.857196395343359E-3</v>
      </c>
      <c r="AF65" s="34">
        <f t="shared" si="26"/>
        <v>4.6839334678617974E-4</v>
      </c>
      <c r="AG65" s="35">
        <f t="shared" si="45"/>
        <v>9.9009644520035942E-3</v>
      </c>
      <c r="AH65" s="35">
        <v>4.4407083689246563E-3</v>
      </c>
      <c r="AI65" s="33">
        <f t="shared" si="46"/>
        <v>4.4682185166115222E-3</v>
      </c>
      <c r="AJ65" s="34">
        <v>5.0236349548330264E-4</v>
      </c>
      <c r="AK65" s="35">
        <v>3.9658550211282197E-3</v>
      </c>
      <c r="AL65" s="33">
        <f t="shared" si="27"/>
        <v>4.4682185166115222E-3</v>
      </c>
      <c r="AM65" s="34">
        <f t="shared" si="34"/>
        <v>5.0236349548330264E-4</v>
      </c>
      <c r="AN65" s="35">
        <f t="shared" si="47"/>
        <v>4.7485334779643652E-4</v>
      </c>
      <c r="AO65" s="33">
        <f t="shared" si="28"/>
        <v>4.4682185166115222E-3</v>
      </c>
      <c r="AP65" s="34">
        <f t="shared" si="29"/>
        <v>5.0236349548330264E-4</v>
      </c>
      <c r="AQ65" s="35">
        <f t="shared" si="48"/>
        <v>8.406563390052876E-3</v>
      </c>
      <c r="AR65" s="35">
        <v>1.658432366859329E-2</v>
      </c>
      <c r="AS65" s="33">
        <f t="shared" si="49"/>
        <v>1.6922741111115518E-2</v>
      </c>
      <c r="AT65" s="34">
        <v>1.2070364203205625E-3</v>
      </c>
      <c r="AU65" s="35">
        <v>1.5715704690794956E-2</v>
      </c>
      <c r="AV65" s="33">
        <f t="shared" si="30"/>
        <v>1.6922741111115518E-2</v>
      </c>
      <c r="AW65" s="34">
        <f t="shared" si="31"/>
        <v>1.2070364203205625E-3</v>
      </c>
      <c r="AX65" s="35">
        <f t="shared" si="50"/>
        <v>8.6861897779833344E-4</v>
      </c>
      <c r="AY65" s="33">
        <f t="shared" si="32"/>
        <v>1.6922741111115518E-2</v>
      </c>
      <c r="AZ65" s="34">
        <f t="shared" si="33"/>
        <v>1.2070364203205625E-3</v>
      </c>
      <c r="BA65" s="35">
        <f t="shared" si="51"/>
        <v>3.230002835938825E-2</v>
      </c>
    </row>
    <row r="66" spans="1:53" x14ac:dyDescent="0.35">
      <c r="A66" s="65" t="s">
        <v>88</v>
      </c>
      <c r="B66" s="33">
        <f t="shared" si="35"/>
        <v>1.4590631528476056E-2</v>
      </c>
      <c r="C66" s="34">
        <v>1.0006715154858608E-2</v>
      </c>
      <c r="D66" s="35">
        <v>4.5839163736174481E-3</v>
      </c>
      <c r="E66" s="33">
        <f t="shared" si="36"/>
        <v>7.3151274051031336E-3</v>
      </c>
      <c r="F66" s="34">
        <v>2.5576031990647997E-3</v>
      </c>
      <c r="G66" s="35">
        <v>4.7575242060383339E-3</v>
      </c>
      <c r="H66" s="33">
        <v>-5.227250247287955E-3</v>
      </c>
      <c r="I66" s="34">
        <f t="shared" si="52"/>
        <v>7.4491119557938083E-3</v>
      </c>
      <c r="J66" s="35">
        <f t="shared" si="37"/>
        <v>-1.736078324208858E-4</v>
      </c>
      <c r="K66" s="33">
        <f t="shared" si="38"/>
        <v>2.1905758933579191E-2</v>
      </c>
      <c r="L66" s="34">
        <f t="shared" si="53"/>
        <v>1.2564318353923408E-2</v>
      </c>
      <c r="M66" s="35">
        <f t="shared" si="39"/>
        <v>9.3414405796557812E-3</v>
      </c>
      <c r="N66" s="35">
        <v>4.82555663316002E-3</v>
      </c>
      <c r="O66" s="33">
        <f t="shared" si="40"/>
        <v>5.8614827929154342E-3</v>
      </c>
      <c r="P66" s="34">
        <v>1.0183735985295635E-3</v>
      </c>
      <c r="Q66" s="35">
        <v>4.8431091943858702E-3</v>
      </c>
      <c r="R66" s="33">
        <f t="shared" si="19"/>
        <v>5.8614827929154342E-3</v>
      </c>
      <c r="S66" s="34">
        <f t="shared" si="20"/>
        <v>1.0183735985295635E-3</v>
      </c>
      <c r="T66" s="35">
        <f t="shared" si="41"/>
        <v>-1.7552561225850187E-5</v>
      </c>
      <c r="U66" s="33">
        <f t="shared" si="21"/>
        <v>5.8614827929154342E-3</v>
      </c>
      <c r="V66" s="34">
        <f t="shared" si="22"/>
        <v>1.0183735985295635E-3</v>
      </c>
      <c r="W66" s="35">
        <f t="shared" si="42"/>
        <v>9.6686658275458894E-3</v>
      </c>
      <c r="X66" s="35">
        <v>5.772484806551759E-3</v>
      </c>
      <c r="Y66" s="33">
        <f t="shared" si="43"/>
        <v>5.7060125474733357E-3</v>
      </c>
      <c r="Z66" s="34">
        <v>5.9373157621471192E-4</v>
      </c>
      <c r="AA66" s="35">
        <v>5.1122809712586242E-3</v>
      </c>
      <c r="AB66" s="33">
        <f t="shared" si="23"/>
        <v>5.7060125474733357E-3</v>
      </c>
      <c r="AC66" s="34">
        <f t="shared" si="24"/>
        <v>5.9373157621471192E-4</v>
      </c>
      <c r="AD66" s="35">
        <f t="shared" si="44"/>
        <v>6.6020383529313484E-4</v>
      </c>
      <c r="AE66" s="33">
        <f t="shared" si="25"/>
        <v>5.7060125474733357E-3</v>
      </c>
      <c r="AF66" s="34">
        <f t="shared" si="26"/>
        <v>5.9373157621471192E-4</v>
      </c>
      <c r="AG66" s="35">
        <f t="shared" si="45"/>
        <v>1.0884765777810383E-2</v>
      </c>
      <c r="AH66" s="35">
        <v>4.367597308880318E-3</v>
      </c>
      <c r="AI66" s="33">
        <f t="shared" si="46"/>
        <v>4.2632570838155269E-3</v>
      </c>
      <c r="AJ66" s="34">
        <v>3.5235141423748696E-4</v>
      </c>
      <c r="AK66" s="35">
        <v>3.9109056695780398E-3</v>
      </c>
      <c r="AL66" s="33">
        <f t="shared" si="27"/>
        <v>4.2632570838155269E-3</v>
      </c>
      <c r="AM66" s="34">
        <f t="shared" si="34"/>
        <v>3.5235141423748696E-4</v>
      </c>
      <c r="AN66" s="35">
        <f t="shared" si="47"/>
        <v>4.5669163930227817E-4</v>
      </c>
      <c r="AO66" s="33">
        <f t="shared" si="28"/>
        <v>4.2632570838155269E-3</v>
      </c>
      <c r="AP66" s="34">
        <f t="shared" si="29"/>
        <v>3.5235141423748696E-4</v>
      </c>
      <c r="AQ66" s="35">
        <f t="shared" si="48"/>
        <v>8.2785029784583578E-3</v>
      </c>
      <c r="AR66" s="35">
        <v>1.8524810594049861E-2</v>
      </c>
      <c r="AS66" s="33">
        <f t="shared" si="49"/>
        <v>1.6405728882944278E-2</v>
      </c>
      <c r="AT66" s="34">
        <v>6.0046011763921557E-4</v>
      </c>
      <c r="AU66" s="35">
        <v>1.5805268765305063E-2</v>
      </c>
      <c r="AV66" s="33">
        <f t="shared" si="30"/>
        <v>1.6405728882944278E-2</v>
      </c>
      <c r="AW66" s="34">
        <f t="shared" si="31"/>
        <v>6.0046011763921557E-4</v>
      </c>
      <c r="AX66" s="35">
        <f t="shared" si="50"/>
        <v>2.7195418287447974E-3</v>
      </c>
      <c r="AY66" s="33">
        <f t="shared" si="32"/>
        <v>1.6405728882944278E-2</v>
      </c>
      <c r="AZ66" s="34">
        <f t="shared" si="33"/>
        <v>6.0046011763921557E-4</v>
      </c>
      <c r="BA66" s="35">
        <f t="shared" si="51"/>
        <v>3.433007935935492E-2</v>
      </c>
    </row>
    <row r="67" spans="1:53" x14ac:dyDescent="0.35">
      <c r="A67" s="65" t="s">
        <v>89</v>
      </c>
      <c r="B67" s="33">
        <f t="shared" si="35"/>
        <v>1.5669642784660306E-2</v>
      </c>
      <c r="C67" s="34">
        <v>1.1804020444613584E-2</v>
      </c>
      <c r="D67" s="35">
        <v>3.8656223400467234E-3</v>
      </c>
      <c r="E67" s="33">
        <f t="shared" si="36"/>
        <v>5.2283397727475676E-3</v>
      </c>
      <c r="F67" s="34">
        <v>2.2160991287872552E-3</v>
      </c>
      <c r="G67" s="35">
        <v>3.0122406439603124E-3</v>
      </c>
      <c r="H67" s="33">
        <v>-2.9058464923404949E-3</v>
      </c>
      <c r="I67" s="34">
        <f t="shared" si="52"/>
        <v>9.5879213158263296E-3</v>
      </c>
      <c r="J67" s="35">
        <f t="shared" si="37"/>
        <v>8.5338169608641101E-4</v>
      </c>
      <c r="K67" s="33">
        <f t="shared" si="38"/>
        <v>2.0897982557407872E-2</v>
      </c>
      <c r="L67" s="34">
        <f t="shared" si="53"/>
        <v>1.4020119573400838E-2</v>
      </c>
      <c r="M67" s="35">
        <f t="shared" si="39"/>
        <v>6.8778629840070358E-3</v>
      </c>
      <c r="N67" s="35">
        <v>4.3746715574018574E-3</v>
      </c>
      <c r="O67" s="33">
        <f t="shared" si="40"/>
        <v>4.4522546057254638E-3</v>
      </c>
      <c r="P67" s="34">
        <v>9.3516702687974082E-4</v>
      </c>
      <c r="Q67" s="35">
        <v>3.517087578845723E-3</v>
      </c>
      <c r="R67" s="33">
        <f t="shared" si="19"/>
        <v>4.4522546057254638E-3</v>
      </c>
      <c r="S67" s="34">
        <f t="shared" si="20"/>
        <v>9.3516702687974082E-4</v>
      </c>
      <c r="T67" s="35">
        <f t="shared" si="41"/>
        <v>8.5758397855613443E-4</v>
      </c>
      <c r="U67" s="33">
        <f t="shared" si="21"/>
        <v>4.4522546057254638E-3</v>
      </c>
      <c r="V67" s="34">
        <f t="shared" si="22"/>
        <v>9.3516702687974082E-4</v>
      </c>
      <c r="W67" s="35">
        <f t="shared" si="42"/>
        <v>7.8917591362475809E-3</v>
      </c>
      <c r="X67" s="35">
        <v>5.0519075799656957E-3</v>
      </c>
      <c r="Y67" s="33">
        <f t="shared" si="43"/>
        <v>4.253117620612203E-3</v>
      </c>
      <c r="Z67" s="34">
        <v>6.0680985582248562E-4</v>
      </c>
      <c r="AA67" s="35">
        <v>3.6463077647897173E-3</v>
      </c>
      <c r="AB67" s="33">
        <f t="shared" si="23"/>
        <v>4.253117620612203E-3</v>
      </c>
      <c r="AC67" s="34">
        <f t="shared" si="24"/>
        <v>6.0680985582248562E-4</v>
      </c>
      <c r="AD67" s="35">
        <f t="shared" si="44"/>
        <v>1.4055998151759784E-3</v>
      </c>
      <c r="AE67" s="33">
        <f t="shared" si="25"/>
        <v>4.253117620612203E-3</v>
      </c>
      <c r="AF67" s="34">
        <f t="shared" si="26"/>
        <v>6.0680985582248562E-4</v>
      </c>
      <c r="AG67" s="35">
        <f t="shared" si="45"/>
        <v>8.6982153447554139E-3</v>
      </c>
      <c r="AH67" s="35">
        <v>8.4333123717965624E-3</v>
      </c>
      <c r="AI67" s="33">
        <f t="shared" si="46"/>
        <v>2.9849576433803649E-3</v>
      </c>
      <c r="AJ67" s="34">
        <v>4.7880551776242723E-4</v>
      </c>
      <c r="AK67" s="35">
        <v>2.5061521256179377E-3</v>
      </c>
      <c r="AL67" s="33">
        <f t="shared" si="27"/>
        <v>2.9849576433803649E-3</v>
      </c>
      <c r="AM67" s="34">
        <f t="shared" si="34"/>
        <v>4.7880551776242723E-4</v>
      </c>
      <c r="AN67" s="35">
        <f t="shared" si="47"/>
        <v>5.9271602461786251E-3</v>
      </c>
      <c r="AO67" s="33">
        <f t="shared" si="28"/>
        <v>2.9849576433803649E-3</v>
      </c>
      <c r="AP67" s="34">
        <f t="shared" si="29"/>
        <v>4.7880551776242723E-4</v>
      </c>
      <c r="AQ67" s="35">
        <f t="shared" si="48"/>
        <v>1.09394644974145E-2</v>
      </c>
      <c r="AR67" s="35">
        <v>1.7867372845379141E-2</v>
      </c>
      <c r="AS67" s="33">
        <f t="shared" si="49"/>
        <v>1.3927924042852967E-2</v>
      </c>
      <c r="AT67" s="34">
        <v>1.3398277274301537E-3</v>
      </c>
      <c r="AU67" s="35">
        <v>1.2588096315422813E-2</v>
      </c>
      <c r="AV67" s="33">
        <f t="shared" si="30"/>
        <v>1.3927924042852967E-2</v>
      </c>
      <c r="AW67" s="34">
        <f t="shared" si="31"/>
        <v>1.3398277274301537E-3</v>
      </c>
      <c r="AX67" s="35">
        <f t="shared" si="50"/>
        <v>5.2792765299563282E-3</v>
      </c>
      <c r="AY67" s="33">
        <f t="shared" si="32"/>
        <v>1.3927924042852967E-2</v>
      </c>
      <c r="AZ67" s="34">
        <f t="shared" si="33"/>
        <v>1.3398277274301537E-3</v>
      </c>
      <c r="BA67" s="35">
        <f t="shared" si="51"/>
        <v>3.0455469160801954E-2</v>
      </c>
    </row>
    <row r="68" spans="1:53" x14ac:dyDescent="0.35">
      <c r="A68" s="65" t="s">
        <v>90</v>
      </c>
      <c r="B68" s="33">
        <f t="shared" si="35"/>
        <v>1.2376098687356276E-2</v>
      </c>
      <c r="C68" s="34">
        <v>8.3071270332886974E-3</v>
      </c>
      <c r="D68" s="35">
        <v>4.068971654067579E-3</v>
      </c>
      <c r="E68" s="33">
        <f t="shared" si="36"/>
        <v>7.4765253220944157E-3</v>
      </c>
      <c r="F68" s="34">
        <v>3.7026976099207428E-3</v>
      </c>
      <c r="G68" s="35">
        <v>3.7738277121736729E-3</v>
      </c>
      <c r="H68" s="33">
        <v>-5.97819492920699E-3</v>
      </c>
      <c r="I68" s="34">
        <f t="shared" si="52"/>
        <v>4.6044294233679546E-3</v>
      </c>
      <c r="J68" s="35">
        <f t="shared" si="37"/>
        <v>2.9514394189390607E-4</v>
      </c>
      <c r="K68" s="33">
        <f t="shared" si="38"/>
        <v>1.9852624009450693E-2</v>
      </c>
      <c r="L68" s="34">
        <f t="shared" si="53"/>
        <v>1.2009824643209439E-2</v>
      </c>
      <c r="M68" s="35">
        <f t="shared" si="39"/>
        <v>7.8427993662412519E-3</v>
      </c>
      <c r="N68" s="35">
        <v>4.5448425031123776E-3</v>
      </c>
      <c r="O68" s="33">
        <f t="shared" si="40"/>
        <v>4.5690387884529879E-3</v>
      </c>
      <c r="P68" s="34">
        <v>7.8959804547290677E-4</v>
      </c>
      <c r="Q68" s="35">
        <v>3.7794407429800813E-3</v>
      </c>
      <c r="R68" s="33">
        <f t="shared" si="19"/>
        <v>4.5690387884529879E-3</v>
      </c>
      <c r="S68" s="34">
        <f t="shared" si="20"/>
        <v>7.8959804547290677E-4</v>
      </c>
      <c r="T68" s="35">
        <f t="shared" si="41"/>
        <v>7.6540176013229627E-4</v>
      </c>
      <c r="U68" s="33">
        <f t="shared" si="21"/>
        <v>4.5690387884529879E-3</v>
      </c>
      <c r="V68" s="34">
        <f t="shared" si="22"/>
        <v>7.8959804547290677E-4</v>
      </c>
      <c r="W68" s="35">
        <f t="shared" si="42"/>
        <v>8.3242832460924589E-3</v>
      </c>
      <c r="X68" s="35">
        <v>4.8144582540505928E-3</v>
      </c>
      <c r="Y68" s="33">
        <f t="shared" si="43"/>
        <v>4.7310937727055025E-3</v>
      </c>
      <c r="Z68" s="34">
        <v>8.2388522679316184E-4</v>
      </c>
      <c r="AA68" s="35">
        <v>3.9072085459123411E-3</v>
      </c>
      <c r="AB68" s="33">
        <f t="shared" si="23"/>
        <v>4.7310937727055025E-3</v>
      </c>
      <c r="AC68" s="34">
        <f t="shared" si="24"/>
        <v>8.2388522679316184E-4</v>
      </c>
      <c r="AD68" s="35">
        <f t="shared" si="44"/>
        <v>9.0724970813825176E-4</v>
      </c>
      <c r="AE68" s="33">
        <f t="shared" si="25"/>
        <v>4.7310937727055025E-3</v>
      </c>
      <c r="AF68" s="34">
        <f t="shared" si="26"/>
        <v>8.2388522679316184E-4</v>
      </c>
      <c r="AG68" s="35">
        <f t="shared" si="45"/>
        <v>8.7216667999629339E-3</v>
      </c>
      <c r="AH68" s="35">
        <v>3.9354005480981887E-3</v>
      </c>
      <c r="AI68" s="33">
        <f t="shared" si="46"/>
        <v>7.8835810476934505E-3</v>
      </c>
      <c r="AJ68" s="34">
        <v>2.3885507363757315E-4</v>
      </c>
      <c r="AK68" s="35">
        <v>7.6447259740558765E-3</v>
      </c>
      <c r="AL68" s="33">
        <f t="shared" si="27"/>
        <v>7.8835810476934505E-3</v>
      </c>
      <c r="AM68" s="34">
        <f t="shared" si="34"/>
        <v>2.3885507363757315E-4</v>
      </c>
      <c r="AN68" s="35">
        <f t="shared" si="47"/>
        <v>-3.7093254259576878E-3</v>
      </c>
      <c r="AO68" s="33">
        <f t="shared" si="28"/>
        <v>7.8835810476934505E-3</v>
      </c>
      <c r="AP68" s="34">
        <f t="shared" si="29"/>
        <v>2.3885507363757315E-4</v>
      </c>
      <c r="AQ68" s="35">
        <f t="shared" si="48"/>
        <v>1.1580126522154066E-2</v>
      </c>
      <c r="AR68" s="35">
        <v>1.7187702857945988E-2</v>
      </c>
      <c r="AS68" s="33">
        <f t="shared" si="49"/>
        <v>1.4539557374783584E-2</v>
      </c>
      <c r="AT68" s="34">
        <v>8.3434373173188383E-4</v>
      </c>
      <c r="AU68" s="35">
        <v>1.37052136430517E-2</v>
      </c>
      <c r="AV68" s="33">
        <f t="shared" si="30"/>
        <v>1.4539557374783584E-2</v>
      </c>
      <c r="AW68" s="34">
        <f t="shared" si="31"/>
        <v>8.3434373173188383E-4</v>
      </c>
      <c r="AX68" s="35">
        <f t="shared" si="50"/>
        <v>3.4824892148942882E-3</v>
      </c>
      <c r="AY68" s="33">
        <f t="shared" si="32"/>
        <v>1.4539557374783584E-2</v>
      </c>
      <c r="AZ68" s="34">
        <f t="shared" si="33"/>
        <v>8.3434373173188383E-4</v>
      </c>
      <c r="BA68" s="35">
        <f t="shared" si="51"/>
        <v>3.0892916500997687E-2</v>
      </c>
    </row>
    <row r="69" spans="1:53" x14ac:dyDescent="0.35">
      <c r="A69" s="65" t="s">
        <v>91</v>
      </c>
      <c r="B69" s="33">
        <f t="shared" ref="B69:B88" si="54">C69+D69</f>
        <v>2.1616582709885007E-2</v>
      </c>
      <c r="C69" s="34">
        <v>1.6796210718015514E-2</v>
      </c>
      <c r="D69" s="35">
        <v>4.8203719918694932E-3</v>
      </c>
      <c r="E69" s="33">
        <f t="shared" ref="E69:E88" si="55">F69+G69</f>
        <v>7.8736435632091317E-3</v>
      </c>
      <c r="F69" s="34">
        <v>2.9547192051632394E-3</v>
      </c>
      <c r="G69" s="35">
        <v>4.9189243580458931E-3</v>
      </c>
      <c r="H69" s="33">
        <v>-4.4450883478022139E-3</v>
      </c>
      <c r="I69" s="34">
        <f t="shared" si="52"/>
        <v>1.3841491512852275E-2</v>
      </c>
      <c r="J69" s="35">
        <f t="shared" ref="J69:J88" si="56">D69-G69</f>
        <v>-9.855236617639998E-5</v>
      </c>
      <c r="K69" s="33">
        <f t="shared" ref="K69:K88" si="57">B69+E69</f>
        <v>2.9490226273094139E-2</v>
      </c>
      <c r="L69" s="34">
        <f t="shared" si="53"/>
        <v>1.9750929923178753E-2</v>
      </c>
      <c r="M69" s="35">
        <f t="shared" ref="M69:M88" si="58">D69+G69</f>
        <v>9.7392963499153863E-3</v>
      </c>
      <c r="N69" s="35">
        <v>5.9218986935659825E-3</v>
      </c>
      <c r="O69" s="33">
        <f t="shared" ref="O69:O88" si="59">P69+Q69</f>
        <v>6.3177716217771105E-3</v>
      </c>
      <c r="P69" s="34">
        <v>1.1368674546629299E-3</v>
      </c>
      <c r="Q69" s="35">
        <v>5.1809041671141802E-3</v>
      </c>
      <c r="R69" s="33">
        <f t="shared" si="19"/>
        <v>6.3177716217771105E-3</v>
      </c>
      <c r="S69" s="34">
        <f t="shared" si="20"/>
        <v>1.1368674546629299E-3</v>
      </c>
      <c r="T69" s="35">
        <f t="shared" ref="T69:T88" si="60">N69-Q69</f>
        <v>7.4099452645180232E-4</v>
      </c>
      <c r="U69" s="33">
        <f t="shared" si="21"/>
        <v>6.3177716217771105E-3</v>
      </c>
      <c r="V69" s="34">
        <f t="shared" si="22"/>
        <v>1.1368674546629299E-3</v>
      </c>
      <c r="W69" s="35">
        <f t="shared" ref="W69:W88" si="61">N69+Q69</f>
        <v>1.1102802860680163E-2</v>
      </c>
      <c r="X69" s="35">
        <v>4.8050241870732317E-3</v>
      </c>
      <c r="Y69" s="33">
        <f t="shared" ref="Y69:Y88" si="62">Z69+AA69</f>
        <v>5.8463325605011413E-3</v>
      </c>
      <c r="Z69" s="34">
        <v>8.2323772368471685E-4</v>
      </c>
      <c r="AA69" s="35">
        <v>5.0230948368164248E-3</v>
      </c>
      <c r="AB69" s="33">
        <f t="shared" si="23"/>
        <v>5.8463325605011413E-3</v>
      </c>
      <c r="AC69" s="34">
        <f t="shared" si="24"/>
        <v>8.2323772368471685E-4</v>
      </c>
      <c r="AD69" s="35">
        <f t="shared" ref="AD69:AD88" si="63">X69-AA69</f>
        <v>-2.1807064974319317E-4</v>
      </c>
      <c r="AE69" s="33">
        <f t="shared" si="25"/>
        <v>5.8463325605011413E-3</v>
      </c>
      <c r="AF69" s="34">
        <f t="shared" si="26"/>
        <v>8.2323772368471685E-4</v>
      </c>
      <c r="AG69" s="35">
        <f t="shared" ref="AG69:AG88" si="64">X69+AA69</f>
        <v>9.8281190238896574E-3</v>
      </c>
      <c r="AH69" s="35">
        <v>3.85182821230339E-3</v>
      </c>
      <c r="AI69" s="33">
        <f t="shared" ref="AI69:AI88" si="65">AJ69+AK69</f>
        <v>4.2290577948110863E-3</v>
      </c>
      <c r="AJ69" s="34">
        <v>4.076741032691954E-4</v>
      </c>
      <c r="AK69" s="35">
        <v>3.8213836915418908E-3</v>
      </c>
      <c r="AL69" s="33">
        <f t="shared" si="27"/>
        <v>4.2290577948110863E-3</v>
      </c>
      <c r="AM69" s="34">
        <f t="shared" si="34"/>
        <v>4.076741032691954E-4</v>
      </c>
      <c r="AN69" s="35">
        <f t="shared" ref="AN69:AN88" si="66">AH69-AK69</f>
        <v>3.0444520761499158E-5</v>
      </c>
      <c r="AO69" s="33">
        <f t="shared" si="28"/>
        <v>4.2290577948110863E-3</v>
      </c>
      <c r="AP69" s="34">
        <f t="shared" si="29"/>
        <v>4.076741032691954E-4</v>
      </c>
      <c r="AQ69" s="35">
        <f t="shared" ref="AQ69:AQ88" si="67">AH69+AK69</f>
        <v>7.6732119038452808E-3</v>
      </c>
      <c r="AR69" s="35">
        <v>1.5817748929623999E-2</v>
      </c>
      <c r="AS69" s="33">
        <f t="shared" ref="AS69:AS100" si="68">AT69+AU69</f>
        <v>1.7500797363969027E-2</v>
      </c>
      <c r="AT69" s="34">
        <v>1.8857712792919447E-3</v>
      </c>
      <c r="AU69" s="35">
        <v>1.5615026084677082E-2</v>
      </c>
      <c r="AV69" s="33">
        <f t="shared" si="30"/>
        <v>1.7500797363969027E-2</v>
      </c>
      <c r="AW69" s="34">
        <f t="shared" si="31"/>
        <v>1.8857712792919447E-3</v>
      </c>
      <c r="AX69" s="35">
        <f t="shared" ref="AX69:AX88" si="69">AR69-AU69</f>
        <v>2.0272284494691692E-4</v>
      </c>
      <c r="AY69" s="33">
        <f t="shared" si="32"/>
        <v>1.7500797363969027E-2</v>
      </c>
      <c r="AZ69" s="34">
        <f t="shared" si="33"/>
        <v>1.8857712792919447E-3</v>
      </c>
      <c r="BA69" s="35">
        <f t="shared" ref="BA69:BA88" si="70">AR69+AU69</f>
        <v>3.1432775014301084E-2</v>
      </c>
    </row>
    <row r="70" spans="1:53" x14ac:dyDescent="0.35">
      <c r="A70" s="65" t="s">
        <v>92</v>
      </c>
      <c r="B70" s="33">
        <f t="shared" si="54"/>
        <v>1.5619663667840206E-2</v>
      </c>
      <c r="C70" s="34">
        <v>1.0255078369749994E-2</v>
      </c>
      <c r="D70" s="35">
        <v>5.3645852980902129E-3</v>
      </c>
      <c r="E70" s="33">
        <f t="shared" si="55"/>
        <v>1.0176073494875263E-2</v>
      </c>
      <c r="F70" s="34">
        <v>5.4441884561943626E-3</v>
      </c>
      <c r="G70" s="35">
        <v>4.7318850386808995E-3</v>
      </c>
      <c r="H70" s="33">
        <v>-1.0861989473112125E-2</v>
      </c>
      <c r="I70" s="34">
        <f t="shared" ref="I70:I88" si="71">C70-F70</f>
        <v>4.8108899135556309E-3</v>
      </c>
      <c r="J70" s="35">
        <f t="shared" si="56"/>
        <v>6.327002594093134E-4</v>
      </c>
      <c r="K70" s="33">
        <f t="shared" si="57"/>
        <v>2.5795737162715469E-2</v>
      </c>
      <c r="L70" s="34">
        <f t="shared" ref="L70:L88" si="72">C70+F70</f>
        <v>1.5699266825944358E-2</v>
      </c>
      <c r="M70" s="35">
        <f t="shared" si="58"/>
        <v>1.0096470336771112E-2</v>
      </c>
      <c r="N70" s="35">
        <v>5.0360648279554696E-3</v>
      </c>
      <c r="O70" s="33">
        <f t="shared" si="59"/>
        <v>7.5418324357300528E-3</v>
      </c>
      <c r="P70" s="34">
        <v>1.8184976201237792E-3</v>
      </c>
      <c r="Q70" s="35">
        <v>5.7233348156062736E-3</v>
      </c>
      <c r="R70" s="33">
        <f t="shared" ref="R70:R88" si="73">O70</f>
        <v>7.5418324357300528E-3</v>
      </c>
      <c r="S70" s="34">
        <f t="shared" ref="S70:S88" si="74">P70</f>
        <v>1.8184976201237792E-3</v>
      </c>
      <c r="T70" s="35">
        <f t="shared" si="60"/>
        <v>-6.8726998765080392E-4</v>
      </c>
      <c r="U70" s="33">
        <f t="shared" ref="U70:U88" si="75">O70</f>
        <v>7.5418324357300528E-3</v>
      </c>
      <c r="V70" s="34">
        <f t="shared" ref="V70:V88" si="76">P70</f>
        <v>1.8184976201237792E-3</v>
      </c>
      <c r="W70" s="35">
        <f t="shared" si="61"/>
        <v>1.0759399643561743E-2</v>
      </c>
      <c r="X70" s="35">
        <v>4.6260203956642234E-3</v>
      </c>
      <c r="Y70" s="33">
        <f t="shared" si="62"/>
        <v>6.3407312281531193E-3</v>
      </c>
      <c r="Z70" s="34">
        <v>6.1752236691093101E-4</v>
      </c>
      <c r="AA70" s="35">
        <v>5.7232088612421883E-3</v>
      </c>
      <c r="AB70" s="33">
        <f t="shared" ref="AB70:AB88" si="77">Y70</f>
        <v>6.3407312281531193E-3</v>
      </c>
      <c r="AC70" s="34">
        <f t="shared" ref="AC70:AC88" si="78">Z70</f>
        <v>6.1752236691093101E-4</v>
      </c>
      <c r="AD70" s="35">
        <f t="shared" si="63"/>
        <v>-1.0971884655779649E-3</v>
      </c>
      <c r="AE70" s="33">
        <f t="shared" ref="AE70:AE88" si="79">Y70</f>
        <v>6.3407312281531193E-3</v>
      </c>
      <c r="AF70" s="34">
        <f t="shared" ref="AF70:AF88" si="80">Z70</f>
        <v>6.1752236691093101E-4</v>
      </c>
      <c r="AG70" s="35">
        <f t="shared" si="64"/>
        <v>1.0349229256906411E-2</v>
      </c>
      <c r="AH70" s="35">
        <v>4.0402696254690307E-3</v>
      </c>
      <c r="AI70" s="33">
        <f t="shared" si="65"/>
        <v>5.0766536217831011E-3</v>
      </c>
      <c r="AJ70" s="34">
        <v>3.3812449039651504E-4</v>
      </c>
      <c r="AK70" s="35">
        <v>4.7385291313865865E-3</v>
      </c>
      <c r="AL70" s="33">
        <f t="shared" ref="AL70:AL88" si="81">AI70</f>
        <v>5.0766536217831011E-3</v>
      </c>
      <c r="AM70" s="34">
        <f t="shared" si="34"/>
        <v>3.3812449039651504E-4</v>
      </c>
      <c r="AN70" s="35">
        <f t="shared" si="66"/>
        <v>-6.982595059175558E-4</v>
      </c>
      <c r="AO70" s="33">
        <f t="shared" ref="AO70:AO88" si="82">AI70</f>
        <v>5.0766536217831011E-3</v>
      </c>
      <c r="AP70" s="34">
        <f t="shared" ref="AP70:AP88" si="83">AJ70</f>
        <v>3.3812449039651504E-4</v>
      </c>
      <c r="AQ70" s="35">
        <f t="shared" si="67"/>
        <v>8.7787987568556172E-3</v>
      </c>
      <c r="AR70" s="35">
        <v>1.5945350164782955E-2</v>
      </c>
      <c r="AS70" s="33">
        <f t="shared" si="68"/>
        <v>1.9191729433399963E-2</v>
      </c>
      <c r="AT70" s="34">
        <v>2.2627386622651501E-3</v>
      </c>
      <c r="AU70" s="35">
        <v>1.6928990771134814E-2</v>
      </c>
      <c r="AV70" s="33">
        <f t="shared" ref="AV70:AV88" si="84">AS70</f>
        <v>1.9191729433399963E-2</v>
      </c>
      <c r="AW70" s="34">
        <f t="shared" ref="AW70:AW88" si="85">AT70</f>
        <v>2.2627386622651501E-3</v>
      </c>
      <c r="AX70" s="35">
        <f t="shared" si="69"/>
        <v>-9.8364060635185852E-4</v>
      </c>
      <c r="AY70" s="33">
        <f t="shared" ref="AY70:AY88" si="86">AS70</f>
        <v>1.9191729433399963E-2</v>
      </c>
      <c r="AZ70" s="34">
        <f t="shared" ref="AZ70:AZ88" si="87">AT70</f>
        <v>2.2627386622651501E-3</v>
      </c>
      <c r="BA70" s="35">
        <f t="shared" si="70"/>
        <v>3.2874340935917769E-2</v>
      </c>
    </row>
    <row r="71" spans="1:53" x14ac:dyDescent="0.35">
      <c r="A71" s="65" t="s">
        <v>93</v>
      </c>
      <c r="B71" s="33">
        <f t="shared" si="54"/>
        <v>1.5155570981550424E-2</v>
      </c>
      <c r="C71" s="34">
        <v>1.1308703315584331E-2</v>
      </c>
      <c r="D71" s="35">
        <v>3.8468676659660929E-3</v>
      </c>
      <c r="E71" s="33">
        <f t="shared" si="55"/>
        <v>6.2224783524613353E-3</v>
      </c>
      <c r="F71" s="34">
        <v>2.6613103610526961E-3</v>
      </c>
      <c r="G71" s="35">
        <v>3.5611679914086393E-3</v>
      </c>
      <c r="H71" s="33">
        <v>-2.2209701175451863E-3</v>
      </c>
      <c r="I71" s="34">
        <f t="shared" si="71"/>
        <v>8.6473929545316346E-3</v>
      </c>
      <c r="J71" s="35">
        <f t="shared" si="56"/>
        <v>2.8569967455745367E-4</v>
      </c>
      <c r="K71" s="33">
        <f t="shared" si="57"/>
        <v>2.1378049334011759E-2</v>
      </c>
      <c r="L71" s="34">
        <f t="shared" si="72"/>
        <v>1.3970013676637028E-2</v>
      </c>
      <c r="M71" s="35">
        <f t="shared" si="58"/>
        <v>7.4080356573747322E-3</v>
      </c>
      <c r="N71" s="35">
        <v>5.2163970876189288E-3</v>
      </c>
      <c r="O71" s="33">
        <f t="shared" si="59"/>
        <v>4.770857299664916E-3</v>
      </c>
      <c r="P71" s="34">
        <v>9.5894892371265091E-4</v>
      </c>
      <c r="Q71" s="35">
        <v>3.8119083759522655E-3</v>
      </c>
      <c r="R71" s="33">
        <f t="shared" si="73"/>
        <v>4.770857299664916E-3</v>
      </c>
      <c r="S71" s="34">
        <f t="shared" si="74"/>
        <v>9.5894892371265091E-4</v>
      </c>
      <c r="T71" s="35">
        <f t="shared" si="60"/>
        <v>1.4044887116666633E-3</v>
      </c>
      <c r="U71" s="33">
        <f t="shared" si="75"/>
        <v>4.770857299664916E-3</v>
      </c>
      <c r="V71" s="34">
        <f t="shared" si="76"/>
        <v>9.5894892371265091E-4</v>
      </c>
      <c r="W71" s="35">
        <f t="shared" si="61"/>
        <v>9.0283054635711939E-3</v>
      </c>
      <c r="X71" s="35">
        <v>5.5692626422029533E-3</v>
      </c>
      <c r="Y71" s="33">
        <f t="shared" si="62"/>
        <v>3.8014444513347258E-3</v>
      </c>
      <c r="Z71" s="34">
        <v>5.3362252337545288E-4</v>
      </c>
      <c r="AA71" s="35">
        <v>3.267821927959273E-3</v>
      </c>
      <c r="AB71" s="33">
        <f t="shared" si="77"/>
        <v>3.8014444513347258E-3</v>
      </c>
      <c r="AC71" s="34">
        <f t="shared" si="78"/>
        <v>5.3362252337545288E-4</v>
      </c>
      <c r="AD71" s="35">
        <f t="shared" si="63"/>
        <v>2.3014407142436803E-3</v>
      </c>
      <c r="AE71" s="33">
        <f t="shared" si="79"/>
        <v>3.8014444513347258E-3</v>
      </c>
      <c r="AF71" s="34">
        <f t="shared" si="80"/>
        <v>5.3362252337545288E-4</v>
      </c>
      <c r="AG71" s="35">
        <f t="shared" si="64"/>
        <v>8.8370845701622267E-3</v>
      </c>
      <c r="AH71" s="35">
        <v>9.4550351348511013E-3</v>
      </c>
      <c r="AI71" s="33">
        <f t="shared" si="65"/>
        <v>2.6917735743980792E-3</v>
      </c>
      <c r="AJ71" s="34">
        <v>2.5936551121370457E-4</v>
      </c>
      <c r="AK71" s="35">
        <v>2.4324080631843745E-3</v>
      </c>
      <c r="AL71" s="33">
        <f t="shared" si="81"/>
        <v>2.6917735743980792E-3</v>
      </c>
      <c r="AM71" s="34">
        <f t="shared" ref="AM71:AM88" si="88">AJ71</f>
        <v>2.5936551121370457E-4</v>
      </c>
      <c r="AN71" s="35">
        <f t="shared" si="66"/>
        <v>7.0226270716667264E-3</v>
      </c>
      <c r="AO71" s="33">
        <f t="shared" si="82"/>
        <v>2.6917735743980792E-3</v>
      </c>
      <c r="AP71" s="34">
        <f t="shared" si="83"/>
        <v>2.5936551121370457E-4</v>
      </c>
      <c r="AQ71" s="35">
        <f t="shared" si="67"/>
        <v>1.1887443198035476E-2</v>
      </c>
      <c r="AR71" s="35">
        <v>2.2586698733378728E-2</v>
      </c>
      <c r="AS71" s="33">
        <f t="shared" si="68"/>
        <v>1.175194918687077E-2</v>
      </c>
      <c r="AT71" s="34">
        <v>5.9852873690341814E-4</v>
      </c>
      <c r="AU71" s="35">
        <v>1.1153420449967352E-2</v>
      </c>
      <c r="AV71" s="33">
        <f t="shared" si="84"/>
        <v>1.175194918687077E-2</v>
      </c>
      <c r="AW71" s="34">
        <f t="shared" si="85"/>
        <v>5.9852873690341814E-4</v>
      </c>
      <c r="AX71" s="35">
        <f t="shared" si="69"/>
        <v>1.1433278283411376E-2</v>
      </c>
      <c r="AY71" s="33">
        <f t="shared" si="86"/>
        <v>1.175194918687077E-2</v>
      </c>
      <c r="AZ71" s="34">
        <f t="shared" si="87"/>
        <v>5.9852873690341814E-4</v>
      </c>
      <c r="BA71" s="35">
        <f t="shared" si="70"/>
        <v>3.374011918334608E-2</v>
      </c>
    </row>
    <row r="72" spans="1:53" x14ac:dyDescent="0.35">
      <c r="A72" s="65" t="s">
        <v>94</v>
      </c>
      <c r="B72" s="33">
        <f t="shared" si="54"/>
        <v>1.40274161762296E-2</v>
      </c>
      <c r="C72" s="34">
        <v>9.3014287500844343E-3</v>
      </c>
      <c r="D72" s="35">
        <v>4.7259874261451652E-3</v>
      </c>
      <c r="E72" s="33">
        <f t="shared" si="55"/>
        <v>9.8041953394148122E-3</v>
      </c>
      <c r="F72" s="34">
        <v>2.9548876678921511E-3</v>
      </c>
      <c r="G72" s="35">
        <v>6.8493076715226611E-3</v>
      </c>
      <c r="H72" s="33">
        <v>-9.103086806042715E-3</v>
      </c>
      <c r="I72" s="34">
        <f t="shared" si="71"/>
        <v>6.3465410821922832E-3</v>
      </c>
      <c r="J72" s="35">
        <f t="shared" si="56"/>
        <v>-2.1233202453774958E-3</v>
      </c>
      <c r="K72" s="33">
        <f t="shared" si="57"/>
        <v>2.3831611515644412E-2</v>
      </c>
      <c r="L72" s="34">
        <f t="shared" si="72"/>
        <v>1.2256316417976585E-2</v>
      </c>
      <c r="M72" s="35">
        <f t="shared" si="58"/>
        <v>1.1575295097667826E-2</v>
      </c>
      <c r="N72" s="35">
        <v>4.7386383591036417E-3</v>
      </c>
      <c r="O72" s="33">
        <f t="shared" si="59"/>
        <v>5.9831507469434789E-3</v>
      </c>
      <c r="P72" s="34">
        <v>9.6560560000644277E-4</v>
      </c>
      <c r="Q72" s="35">
        <v>5.0175451469370363E-3</v>
      </c>
      <c r="R72" s="33">
        <f t="shared" si="73"/>
        <v>5.9831507469434789E-3</v>
      </c>
      <c r="S72" s="34">
        <f t="shared" si="74"/>
        <v>9.6560560000644277E-4</v>
      </c>
      <c r="T72" s="35">
        <f t="shared" si="60"/>
        <v>-2.7890678783339465E-4</v>
      </c>
      <c r="U72" s="33">
        <f t="shared" si="75"/>
        <v>5.9831507469434789E-3</v>
      </c>
      <c r="V72" s="34">
        <f t="shared" si="76"/>
        <v>9.6560560000644277E-4</v>
      </c>
      <c r="W72" s="35">
        <f t="shared" si="61"/>
        <v>9.756183506040678E-3</v>
      </c>
      <c r="X72" s="35">
        <v>3.6780273381724275E-3</v>
      </c>
      <c r="Y72" s="33">
        <f t="shared" si="62"/>
        <v>5.6911079680289156E-3</v>
      </c>
      <c r="Z72" s="34">
        <v>7.6687116564417191E-4</v>
      </c>
      <c r="AA72" s="35">
        <v>4.924236802384744E-3</v>
      </c>
      <c r="AB72" s="33">
        <f t="shared" si="77"/>
        <v>5.6911079680289156E-3</v>
      </c>
      <c r="AC72" s="34">
        <f t="shared" si="78"/>
        <v>7.6687116564417191E-4</v>
      </c>
      <c r="AD72" s="35">
        <f t="shared" si="63"/>
        <v>-1.2462094642123164E-3</v>
      </c>
      <c r="AE72" s="33">
        <f t="shared" si="79"/>
        <v>5.6911079680289156E-3</v>
      </c>
      <c r="AF72" s="34">
        <f t="shared" si="80"/>
        <v>7.6687116564417191E-4</v>
      </c>
      <c r="AG72" s="35">
        <f t="shared" si="64"/>
        <v>8.6022641405571719E-3</v>
      </c>
      <c r="AH72" s="35">
        <v>3.0128042560947496E-3</v>
      </c>
      <c r="AI72" s="33">
        <f t="shared" si="65"/>
        <v>8.8618242577443058E-3</v>
      </c>
      <c r="AJ72" s="34">
        <v>5.4272502391874869E-4</v>
      </c>
      <c r="AK72" s="35">
        <v>8.3190992338255578E-3</v>
      </c>
      <c r="AL72" s="33">
        <f t="shared" si="81"/>
        <v>8.8618242577443058E-3</v>
      </c>
      <c r="AM72" s="34">
        <f t="shared" si="88"/>
        <v>5.4272502391874869E-4</v>
      </c>
      <c r="AN72" s="35">
        <f t="shared" si="66"/>
        <v>-5.3062949777308082E-3</v>
      </c>
      <c r="AO72" s="33">
        <f t="shared" si="82"/>
        <v>8.8618242577443058E-3</v>
      </c>
      <c r="AP72" s="34">
        <f t="shared" si="83"/>
        <v>5.4272502391874869E-4</v>
      </c>
      <c r="AQ72" s="35">
        <f t="shared" si="67"/>
        <v>1.1331903489920307E-2</v>
      </c>
      <c r="AR72" s="35">
        <v>1.3346394855920839E-2</v>
      </c>
      <c r="AS72" s="33">
        <f t="shared" si="68"/>
        <v>1.7538111784075612E-2</v>
      </c>
      <c r="AT72" s="34">
        <v>8.3332621075522459E-4</v>
      </c>
      <c r="AU72" s="35">
        <v>1.6704785573320387E-2</v>
      </c>
      <c r="AV72" s="33">
        <f t="shared" si="84"/>
        <v>1.7538111784075612E-2</v>
      </c>
      <c r="AW72" s="34">
        <f t="shared" si="85"/>
        <v>8.3332621075522459E-4</v>
      </c>
      <c r="AX72" s="35">
        <f t="shared" si="69"/>
        <v>-3.3583907173995488E-3</v>
      </c>
      <c r="AY72" s="33">
        <f t="shared" si="86"/>
        <v>1.7538111784075612E-2</v>
      </c>
      <c r="AZ72" s="34">
        <f t="shared" si="87"/>
        <v>8.3332621075522459E-4</v>
      </c>
      <c r="BA72" s="35">
        <f t="shared" si="70"/>
        <v>3.0051180429241226E-2</v>
      </c>
    </row>
    <row r="73" spans="1:53" x14ac:dyDescent="0.35">
      <c r="A73" s="65" t="s">
        <v>95</v>
      </c>
      <c r="B73" s="33">
        <f t="shared" si="54"/>
        <v>1.9725686845553519E-2</v>
      </c>
      <c r="C73" s="34">
        <v>1.4574636967017019E-2</v>
      </c>
      <c r="D73" s="35">
        <v>5.1510498785365009E-3</v>
      </c>
      <c r="E73" s="33">
        <f t="shared" si="55"/>
        <v>9.3196852440584604E-3</v>
      </c>
      <c r="F73" s="34">
        <v>2.895062269852654E-3</v>
      </c>
      <c r="G73" s="35">
        <v>6.4246229742058068E-3</v>
      </c>
      <c r="H73" s="33">
        <v>-7.4134564897282464E-3</v>
      </c>
      <c r="I73" s="34">
        <f t="shared" si="71"/>
        <v>1.1679574697164364E-2</v>
      </c>
      <c r="J73" s="35">
        <f t="shared" si="56"/>
        <v>-1.2735730956693059E-3</v>
      </c>
      <c r="K73" s="33">
        <f t="shared" si="57"/>
        <v>2.9045372089611977E-2</v>
      </c>
      <c r="L73" s="34">
        <f t="shared" si="72"/>
        <v>1.7469699236869671E-2</v>
      </c>
      <c r="M73" s="35">
        <f t="shared" si="58"/>
        <v>1.1575672852742308E-2</v>
      </c>
      <c r="N73" s="35">
        <v>5.9704708685395678E-3</v>
      </c>
      <c r="O73" s="33">
        <f t="shared" si="59"/>
        <v>7.0671374836085103E-3</v>
      </c>
      <c r="P73" s="34">
        <v>1.2107958654007044E-3</v>
      </c>
      <c r="Q73" s="35">
        <v>5.8563416182078054E-3</v>
      </c>
      <c r="R73" s="33">
        <f t="shared" si="73"/>
        <v>7.0671374836085103E-3</v>
      </c>
      <c r="S73" s="34">
        <f t="shared" si="74"/>
        <v>1.2107958654007044E-3</v>
      </c>
      <c r="T73" s="35">
        <f t="shared" si="60"/>
        <v>1.141292503317624E-4</v>
      </c>
      <c r="U73" s="33">
        <f t="shared" si="75"/>
        <v>7.0671374836085103E-3</v>
      </c>
      <c r="V73" s="34">
        <f t="shared" si="76"/>
        <v>1.2107958654007044E-3</v>
      </c>
      <c r="W73" s="35">
        <f t="shared" si="61"/>
        <v>1.1826812486747374E-2</v>
      </c>
      <c r="X73" s="35">
        <v>5.176818027360061E-3</v>
      </c>
      <c r="Y73" s="33">
        <f t="shared" si="62"/>
        <v>6.44425604501421E-3</v>
      </c>
      <c r="Z73" s="34">
        <v>8.4218677973876323E-4</v>
      </c>
      <c r="AA73" s="35">
        <v>5.6020692652754469E-3</v>
      </c>
      <c r="AB73" s="33">
        <f t="shared" si="77"/>
        <v>6.44425604501421E-3</v>
      </c>
      <c r="AC73" s="34">
        <f t="shared" si="78"/>
        <v>8.4218677973876323E-4</v>
      </c>
      <c r="AD73" s="35">
        <f t="shared" si="63"/>
        <v>-4.2525123791538593E-4</v>
      </c>
      <c r="AE73" s="33">
        <f t="shared" si="79"/>
        <v>6.44425604501421E-3</v>
      </c>
      <c r="AF73" s="34">
        <f t="shared" si="80"/>
        <v>8.4218677973876323E-4</v>
      </c>
      <c r="AG73" s="35">
        <f t="shared" si="64"/>
        <v>1.0778887292635507E-2</v>
      </c>
      <c r="AH73" s="35">
        <v>4.1679289681167834E-3</v>
      </c>
      <c r="AI73" s="33">
        <f t="shared" si="65"/>
        <v>4.5482471884769025E-3</v>
      </c>
      <c r="AJ73" s="34">
        <v>5.4920862605827546E-4</v>
      </c>
      <c r="AK73" s="35">
        <v>3.9990385624186272E-3</v>
      </c>
      <c r="AL73" s="33">
        <f t="shared" si="81"/>
        <v>4.5482471884769025E-3</v>
      </c>
      <c r="AM73" s="34">
        <f t="shared" si="88"/>
        <v>5.4920862605827546E-4</v>
      </c>
      <c r="AN73" s="35">
        <f t="shared" si="66"/>
        <v>1.6889040569815616E-4</v>
      </c>
      <c r="AO73" s="33">
        <f t="shared" si="82"/>
        <v>4.5482471884769025E-3</v>
      </c>
      <c r="AP73" s="34">
        <f t="shared" si="83"/>
        <v>5.4920862605827546E-4</v>
      </c>
      <c r="AQ73" s="35">
        <f t="shared" si="67"/>
        <v>8.1669675305354114E-3</v>
      </c>
      <c r="AR73" s="35">
        <v>1.532440103028369E-2</v>
      </c>
      <c r="AS73" s="33">
        <f t="shared" si="68"/>
        <v>1.8465504587651883E-2</v>
      </c>
      <c r="AT73" s="34">
        <v>1.7396725313622023E-3</v>
      </c>
      <c r="AU73" s="35">
        <v>1.6725832056289681E-2</v>
      </c>
      <c r="AV73" s="33">
        <f t="shared" si="84"/>
        <v>1.8465504587651883E-2</v>
      </c>
      <c r="AW73" s="34">
        <f t="shared" si="85"/>
        <v>1.7396725313622023E-3</v>
      </c>
      <c r="AX73" s="35">
        <f t="shared" si="69"/>
        <v>-1.4014310260059906E-3</v>
      </c>
      <c r="AY73" s="33">
        <f t="shared" si="86"/>
        <v>1.8465504587651883E-2</v>
      </c>
      <c r="AZ73" s="34">
        <f t="shared" si="87"/>
        <v>1.7396725313622023E-3</v>
      </c>
      <c r="BA73" s="35">
        <f t="shared" si="70"/>
        <v>3.2050233086573371E-2</v>
      </c>
    </row>
    <row r="74" spans="1:53" x14ac:dyDescent="0.35">
      <c r="A74" s="65" t="s">
        <v>96</v>
      </c>
      <c r="B74" s="33">
        <f t="shared" si="54"/>
        <v>1.5529946542750715E-2</v>
      </c>
      <c r="C74" s="34">
        <v>1.1487282567245261E-2</v>
      </c>
      <c r="D74" s="35">
        <v>4.0426639755054552E-3</v>
      </c>
      <c r="E74" s="33">
        <f t="shared" si="55"/>
        <v>9.9475213021754192E-3</v>
      </c>
      <c r="F74" s="34">
        <v>4.9960075038401781E-3</v>
      </c>
      <c r="G74" s="35">
        <v>4.9515137983352411E-3</v>
      </c>
      <c r="H74" s="33">
        <v>-7.8363802426491321E-3</v>
      </c>
      <c r="I74" s="34">
        <f t="shared" si="71"/>
        <v>6.4912750634050827E-3</v>
      </c>
      <c r="J74" s="35">
        <f t="shared" si="56"/>
        <v>-9.0884982282978585E-4</v>
      </c>
      <c r="K74" s="33">
        <f t="shared" si="57"/>
        <v>2.5477467844926133E-2</v>
      </c>
      <c r="L74" s="34">
        <f t="shared" si="72"/>
        <v>1.6483290071085441E-2</v>
      </c>
      <c r="M74" s="35">
        <f t="shared" si="58"/>
        <v>8.9941777738406954E-3</v>
      </c>
      <c r="N74" s="35">
        <v>3.8905792190582636E-3</v>
      </c>
      <c r="O74" s="33">
        <f t="shared" si="59"/>
        <v>6.5603565796873119E-3</v>
      </c>
      <c r="P74" s="34">
        <v>1.3593679698588788E-3</v>
      </c>
      <c r="Q74" s="35">
        <v>5.2009886098284335E-3</v>
      </c>
      <c r="R74" s="33">
        <f t="shared" si="73"/>
        <v>6.5603565796873119E-3</v>
      </c>
      <c r="S74" s="34">
        <f t="shared" si="74"/>
        <v>1.3593679698588788E-3</v>
      </c>
      <c r="T74" s="35">
        <f t="shared" si="60"/>
        <v>-1.3104093907701699E-3</v>
      </c>
      <c r="U74" s="33">
        <f t="shared" si="75"/>
        <v>6.5603565796873119E-3</v>
      </c>
      <c r="V74" s="34">
        <f t="shared" si="76"/>
        <v>1.3593679698588788E-3</v>
      </c>
      <c r="W74" s="35">
        <f t="shared" si="61"/>
        <v>9.0915678288866972E-3</v>
      </c>
      <c r="X74" s="35">
        <v>4.0828478377593945E-3</v>
      </c>
      <c r="Y74" s="33">
        <f t="shared" si="62"/>
        <v>6.1750378624509973E-3</v>
      </c>
      <c r="Z74" s="34">
        <v>5.6138951285586197E-4</v>
      </c>
      <c r="AA74" s="35">
        <v>5.6136483495951356E-3</v>
      </c>
      <c r="AB74" s="33">
        <f t="shared" si="77"/>
        <v>6.1750378624509973E-3</v>
      </c>
      <c r="AC74" s="34">
        <f t="shared" si="78"/>
        <v>5.6138951285586197E-4</v>
      </c>
      <c r="AD74" s="35">
        <f t="shared" si="63"/>
        <v>-1.530800511835741E-3</v>
      </c>
      <c r="AE74" s="33">
        <f t="shared" si="79"/>
        <v>6.1750378624509973E-3</v>
      </c>
      <c r="AF74" s="34">
        <f t="shared" si="80"/>
        <v>5.6138951285586197E-4</v>
      </c>
      <c r="AG74" s="35">
        <f t="shared" si="64"/>
        <v>9.6964961873545301E-3</v>
      </c>
      <c r="AH74" s="35">
        <v>3.1623397339053168E-3</v>
      </c>
      <c r="AI74" s="33">
        <f t="shared" si="65"/>
        <v>4.7455715042838131E-3</v>
      </c>
      <c r="AJ74" s="34">
        <v>3.9684664582418202E-4</v>
      </c>
      <c r="AK74" s="35">
        <v>4.3487248584596315E-3</v>
      </c>
      <c r="AL74" s="33">
        <f t="shared" si="81"/>
        <v>4.7455715042838131E-3</v>
      </c>
      <c r="AM74" s="34">
        <f t="shared" si="88"/>
        <v>3.9684664582418202E-4</v>
      </c>
      <c r="AN74" s="35">
        <f t="shared" si="66"/>
        <v>-1.1863851245543146E-3</v>
      </c>
      <c r="AO74" s="33">
        <f t="shared" si="82"/>
        <v>4.7455715042838131E-3</v>
      </c>
      <c r="AP74" s="34">
        <f t="shared" si="83"/>
        <v>3.9684664582418202E-4</v>
      </c>
      <c r="AQ74" s="35">
        <f t="shared" si="67"/>
        <v>7.5110645923649483E-3</v>
      </c>
      <c r="AR74" s="35">
        <v>1.1630406570458354E-2</v>
      </c>
      <c r="AS74" s="33">
        <f t="shared" si="68"/>
        <v>2.0131277825425488E-2</v>
      </c>
      <c r="AT74" s="34">
        <v>1.563418893850514E-3</v>
      </c>
      <c r="AU74" s="35">
        <v>1.8567858931574973E-2</v>
      </c>
      <c r="AV74" s="33">
        <f t="shared" si="84"/>
        <v>2.0131277825425488E-2</v>
      </c>
      <c r="AW74" s="34">
        <f t="shared" si="85"/>
        <v>1.563418893850514E-3</v>
      </c>
      <c r="AX74" s="35">
        <f t="shared" si="69"/>
        <v>-6.9374523611166194E-3</v>
      </c>
      <c r="AY74" s="33">
        <f t="shared" si="86"/>
        <v>2.0131277825425488E-2</v>
      </c>
      <c r="AZ74" s="34">
        <f t="shared" si="87"/>
        <v>1.563418893850514E-3</v>
      </c>
      <c r="BA74" s="35">
        <f t="shared" si="70"/>
        <v>3.0198265502033327E-2</v>
      </c>
    </row>
    <row r="75" spans="1:53" x14ac:dyDescent="0.35">
      <c r="A75" s="65" t="s">
        <v>97</v>
      </c>
      <c r="B75" s="33">
        <f t="shared" si="54"/>
        <v>1.4548255275868387E-2</v>
      </c>
      <c r="C75" s="34">
        <v>1.0263028189381743E-2</v>
      </c>
      <c r="D75" s="35">
        <v>4.2852270864866433E-3</v>
      </c>
      <c r="E75" s="33">
        <f t="shared" si="55"/>
        <v>6.7453507765576938E-3</v>
      </c>
      <c r="F75" s="34">
        <v>3.1239154222140811E-3</v>
      </c>
      <c r="G75" s="35">
        <v>3.6214353543436132E-3</v>
      </c>
      <c r="H75" s="33">
        <v>-2.7916730937942846E-3</v>
      </c>
      <c r="I75" s="34">
        <f t="shared" si="71"/>
        <v>7.1391127671676623E-3</v>
      </c>
      <c r="J75" s="35">
        <f t="shared" si="56"/>
        <v>6.6379173214303018E-4</v>
      </c>
      <c r="K75" s="33">
        <f t="shared" si="57"/>
        <v>2.129360605242608E-2</v>
      </c>
      <c r="L75" s="34">
        <f t="shared" si="72"/>
        <v>1.3386943611595824E-2</v>
      </c>
      <c r="M75" s="35">
        <f t="shared" si="58"/>
        <v>7.906662440830256E-3</v>
      </c>
      <c r="N75" s="35">
        <v>5.1807569388876576E-3</v>
      </c>
      <c r="O75" s="33">
        <f t="shared" si="59"/>
        <v>4.4230889739412119E-3</v>
      </c>
      <c r="P75" s="34">
        <v>8.9860282279445093E-4</v>
      </c>
      <c r="Q75" s="35">
        <v>3.5244861511467608E-3</v>
      </c>
      <c r="R75" s="33">
        <f t="shared" si="73"/>
        <v>4.4230889739412119E-3</v>
      </c>
      <c r="S75" s="34">
        <f t="shared" si="74"/>
        <v>8.9860282279445093E-4</v>
      </c>
      <c r="T75" s="35">
        <f t="shared" si="60"/>
        <v>1.6562707877408969E-3</v>
      </c>
      <c r="U75" s="33">
        <f t="shared" si="75"/>
        <v>4.4230889739412119E-3</v>
      </c>
      <c r="V75" s="34">
        <f t="shared" si="76"/>
        <v>8.9860282279445093E-4</v>
      </c>
      <c r="W75" s="35">
        <f t="shared" si="61"/>
        <v>8.7052430900344188E-3</v>
      </c>
      <c r="X75" s="35">
        <v>5.912877071543571E-3</v>
      </c>
      <c r="Y75" s="33">
        <f t="shared" si="62"/>
        <v>4.9678776097987105E-3</v>
      </c>
      <c r="Z75" s="34">
        <v>8.8558707792176341E-4</v>
      </c>
      <c r="AA75" s="35">
        <v>4.0822905318769467E-3</v>
      </c>
      <c r="AB75" s="33">
        <f t="shared" si="77"/>
        <v>4.9678776097987105E-3</v>
      </c>
      <c r="AC75" s="34">
        <f t="shared" si="78"/>
        <v>8.8558707792176341E-4</v>
      </c>
      <c r="AD75" s="35">
        <f t="shared" si="63"/>
        <v>1.8305865396666243E-3</v>
      </c>
      <c r="AE75" s="33">
        <f t="shared" si="79"/>
        <v>4.9678776097987105E-3</v>
      </c>
      <c r="AF75" s="34">
        <f t="shared" si="80"/>
        <v>8.8558707792176341E-4</v>
      </c>
      <c r="AG75" s="35">
        <f t="shared" si="64"/>
        <v>9.9951676034205177E-3</v>
      </c>
      <c r="AH75" s="35">
        <v>9.4171478978472296E-3</v>
      </c>
      <c r="AI75" s="33">
        <f t="shared" si="65"/>
        <v>2.910494615673837E-3</v>
      </c>
      <c r="AJ75" s="34">
        <v>2.7548275762337676E-4</v>
      </c>
      <c r="AK75" s="35">
        <v>2.6350118580504601E-3</v>
      </c>
      <c r="AL75" s="33">
        <f t="shared" si="81"/>
        <v>2.910494615673837E-3</v>
      </c>
      <c r="AM75" s="34">
        <f t="shared" si="88"/>
        <v>2.7548275762337676E-4</v>
      </c>
      <c r="AN75" s="35">
        <f t="shared" si="66"/>
        <v>6.7821360397967694E-3</v>
      </c>
      <c r="AO75" s="33">
        <f t="shared" si="82"/>
        <v>2.910494615673837E-3</v>
      </c>
      <c r="AP75" s="34">
        <f t="shared" si="83"/>
        <v>2.7548275762337676E-4</v>
      </c>
      <c r="AQ75" s="35">
        <f t="shared" si="67"/>
        <v>1.205215975589769E-2</v>
      </c>
      <c r="AR75" s="35">
        <v>2.381220656145459E-2</v>
      </c>
      <c r="AS75" s="33">
        <f t="shared" si="68"/>
        <v>1.1802616483654207E-2</v>
      </c>
      <c r="AT75" s="34">
        <v>1.0406523855890945E-3</v>
      </c>
      <c r="AU75" s="35">
        <v>1.0761964098065112E-2</v>
      </c>
      <c r="AV75" s="33">
        <f t="shared" si="84"/>
        <v>1.1802616483654207E-2</v>
      </c>
      <c r="AW75" s="34">
        <f t="shared" si="85"/>
        <v>1.0406523855890945E-3</v>
      </c>
      <c r="AX75" s="35">
        <f t="shared" si="69"/>
        <v>1.3050242463389478E-2</v>
      </c>
      <c r="AY75" s="33">
        <f t="shared" si="86"/>
        <v>1.1802616483654207E-2</v>
      </c>
      <c r="AZ75" s="34">
        <f t="shared" si="87"/>
        <v>1.0406523855890945E-3</v>
      </c>
      <c r="BA75" s="35">
        <f t="shared" si="70"/>
        <v>3.4574170659519704E-2</v>
      </c>
    </row>
    <row r="76" spans="1:53" x14ac:dyDescent="0.35">
      <c r="A76" s="65" t="s">
        <v>98</v>
      </c>
      <c r="B76" s="33">
        <f t="shared" si="54"/>
        <v>1.6931697550782436E-2</v>
      </c>
      <c r="C76" s="34">
        <v>1.2084361718306976E-2</v>
      </c>
      <c r="D76" s="35">
        <v>4.8473358324754587E-3</v>
      </c>
      <c r="E76" s="33">
        <f t="shared" si="55"/>
        <v>8.7583081662100173E-3</v>
      </c>
      <c r="F76" s="34">
        <v>2.3924923513256799E-3</v>
      </c>
      <c r="G76" s="35">
        <v>6.3658158148843375E-3</v>
      </c>
      <c r="H76" s="33">
        <v>-7.5001068376100918E-3</v>
      </c>
      <c r="I76" s="34">
        <f t="shared" si="71"/>
        <v>9.6918693669812966E-3</v>
      </c>
      <c r="J76" s="35">
        <f t="shared" si="56"/>
        <v>-1.5184799824088787E-3</v>
      </c>
      <c r="K76" s="33">
        <f t="shared" si="57"/>
        <v>2.5690005716992453E-2</v>
      </c>
      <c r="L76" s="34">
        <f t="shared" si="72"/>
        <v>1.4476854069632656E-2</v>
      </c>
      <c r="M76" s="35">
        <f t="shared" si="58"/>
        <v>1.1213151647359795E-2</v>
      </c>
      <c r="N76" s="35">
        <v>7.0905144376371305E-3</v>
      </c>
      <c r="O76" s="33">
        <f t="shared" si="59"/>
        <v>7.7814027261912128E-3</v>
      </c>
      <c r="P76" s="34">
        <v>8.9198362763503211E-4</v>
      </c>
      <c r="Q76" s="35">
        <v>6.8894190985561805E-3</v>
      </c>
      <c r="R76" s="33">
        <f t="shared" si="73"/>
        <v>7.7814027261912128E-3</v>
      </c>
      <c r="S76" s="34">
        <f t="shared" si="74"/>
        <v>8.9198362763503211E-4</v>
      </c>
      <c r="T76" s="35">
        <f t="shared" si="60"/>
        <v>2.0109533908095004E-4</v>
      </c>
      <c r="U76" s="33">
        <f t="shared" si="75"/>
        <v>7.7814027261912128E-3</v>
      </c>
      <c r="V76" s="34">
        <f t="shared" si="76"/>
        <v>8.9198362763503211E-4</v>
      </c>
      <c r="W76" s="35">
        <f t="shared" si="61"/>
        <v>1.3979933536193312E-2</v>
      </c>
      <c r="X76" s="35">
        <v>4.6734105997956318E-3</v>
      </c>
      <c r="Y76" s="33">
        <f t="shared" si="62"/>
        <v>7.1118221979373838E-3</v>
      </c>
      <c r="Z76" s="34">
        <v>7.1466328945802931E-4</v>
      </c>
      <c r="AA76" s="35">
        <v>6.3971589084793543E-3</v>
      </c>
      <c r="AB76" s="33">
        <f t="shared" si="77"/>
        <v>7.1118221979373838E-3</v>
      </c>
      <c r="AC76" s="34">
        <f t="shared" si="78"/>
        <v>7.1466328945802931E-4</v>
      </c>
      <c r="AD76" s="35">
        <f t="shared" si="63"/>
        <v>-1.7237483086837225E-3</v>
      </c>
      <c r="AE76" s="33">
        <f t="shared" si="79"/>
        <v>7.1118221979373838E-3</v>
      </c>
      <c r="AF76" s="34">
        <f t="shared" si="80"/>
        <v>7.1466328945802931E-4</v>
      </c>
      <c r="AG76" s="35">
        <f t="shared" si="64"/>
        <v>1.1070569508274987E-2</v>
      </c>
      <c r="AH76" s="35">
        <v>3.2249271471062363E-3</v>
      </c>
      <c r="AI76" s="33">
        <f t="shared" si="65"/>
        <v>9.3034160408226544E-3</v>
      </c>
      <c r="AJ76" s="34">
        <v>3.9993665588198228E-4</v>
      </c>
      <c r="AK76" s="35">
        <v>8.903479384940672E-3</v>
      </c>
      <c r="AL76" s="33">
        <f t="shared" si="81"/>
        <v>9.3034160408226544E-3</v>
      </c>
      <c r="AM76" s="34">
        <f t="shared" si="88"/>
        <v>3.9993665588198228E-4</v>
      </c>
      <c r="AN76" s="35">
        <f t="shared" si="66"/>
        <v>-5.6785522378344361E-3</v>
      </c>
      <c r="AO76" s="33">
        <f t="shared" si="82"/>
        <v>9.3034160408226544E-3</v>
      </c>
      <c r="AP76" s="34">
        <f t="shared" si="83"/>
        <v>3.9993665588198228E-4</v>
      </c>
      <c r="AQ76" s="35">
        <f t="shared" si="67"/>
        <v>1.2128406532046908E-2</v>
      </c>
      <c r="AR76" s="35">
        <v>1.3735463498104287E-2</v>
      </c>
      <c r="AS76" s="33">
        <f t="shared" si="68"/>
        <v>2.3601410396568122E-2</v>
      </c>
      <c r="AT76" s="34">
        <v>7.6262102462431008E-4</v>
      </c>
      <c r="AU76" s="35">
        <v>2.2838789371943811E-2</v>
      </c>
      <c r="AV76" s="33">
        <f t="shared" si="84"/>
        <v>2.3601410396568122E-2</v>
      </c>
      <c r="AW76" s="34">
        <f t="shared" si="85"/>
        <v>7.6262102462431008E-4</v>
      </c>
      <c r="AX76" s="35">
        <f t="shared" si="69"/>
        <v>-9.103325873839524E-3</v>
      </c>
      <c r="AY76" s="33">
        <f t="shared" si="86"/>
        <v>2.3601410396568122E-2</v>
      </c>
      <c r="AZ76" s="34">
        <f t="shared" si="87"/>
        <v>7.6262102462431008E-4</v>
      </c>
      <c r="BA76" s="35">
        <f t="shared" si="70"/>
        <v>3.6574252870048098E-2</v>
      </c>
    </row>
    <row r="77" spans="1:53" x14ac:dyDescent="0.35">
      <c r="A77" s="65" t="s">
        <v>99</v>
      </c>
      <c r="B77" s="33">
        <f t="shared" si="54"/>
        <v>1.6950007323496479E-2</v>
      </c>
      <c r="C77" s="34">
        <v>1.2950965869146298E-2</v>
      </c>
      <c r="D77" s="35">
        <v>3.9990414543501799E-3</v>
      </c>
      <c r="E77" s="33">
        <f t="shared" si="55"/>
        <v>1.204340214059922E-2</v>
      </c>
      <c r="F77" s="34">
        <v>5.6163505039161232E-3</v>
      </c>
      <c r="G77" s="35">
        <v>6.4270516366830965E-3</v>
      </c>
      <c r="H77" s="33">
        <v>-1.0870665219378812E-2</v>
      </c>
      <c r="I77" s="34">
        <f t="shared" si="71"/>
        <v>7.3346153652301752E-3</v>
      </c>
      <c r="J77" s="35">
        <f t="shared" si="56"/>
        <v>-2.4280101823329165E-3</v>
      </c>
      <c r="K77" s="33">
        <f t="shared" si="57"/>
        <v>2.8993409464095697E-2</v>
      </c>
      <c r="L77" s="34">
        <f t="shared" si="72"/>
        <v>1.8567316373062422E-2</v>
      </c>
      <c r="M77" s="35">
        <f t="shared" si="58"/>
        <v>1.0426093091033276E-2</v>
      </c>
      <c r="N77" s="35">
        <v>4.3849950644673889E-3</v>
      </c>
      <c r="O77" s="33">
        <f t="shared" si="59"/>
        <v>6.662900297048348E-3</v>
      </c>
      <c r="P77" s="34">
        <v>1.1465892132457084E-3</v>
      </c>
      <c r="Q77" s="35">
        <v>5.5163110838026396E-3</v>
      </c>
      <c r="R77" s="33">
        <f t="shared" si="73"/>
        <v>6.662900297048348E-3</v>
      </c>
      <c r="S77" s="34">
        <f t="shared" si="74"/>
        <v>1.1465892132457084E-3</v>
      </c>
      <c r="T77" s="35">
        <f t="shared" si="60"/>
        <v>-1.1313160193352507E-3</v>
      </c>
      <c r="U77" s="33">
        <f t="shared" si="75"/>
        <v>6.662900297048348E-3</v>
      </c>
      <c r="V77" s="34">
        <f t="shared" si="76"/>
        <v>1.1465892132457084E-3</v>
      </c>
      <c r="W77" s="35">
        <f t="shared" si="61"/>
        <v>9.9013061482700285E-3</v>
      </c>
      <c r="X77" s="35">
        <v>4.2992208074662695E-3</v>
      </c>
      <c r="Y77" s="33">
        <f t="shared" si="62"/>
        <v>5.7655733482812983E-3</v>
      </c>
      <c r="Z77" s="34">
        <v>5.9321459134211265E-4</v>
      </c>
      <c r="AA77" s="35">
        <v>5.172358756939186E-3</v>
      </c>
      <c r="AB77" s="33">
        <f t="shared" si="77"/>
        <v>5.7655733482812983E-3</v>
      </c>
      <c r="AC77" s="34">
        <f t="shared" si="78"/>
        <v>5.9321459134211265E-4</v>
      </c>
      <c r="AD77" s="35">
        <f t="shared" si="63"/>
        <v>-8.7313794947291648E-4</v>
      </c>
      <c r="AE77" s="33">
        <f t="shared" si="79"/>
        <v>5.7655733482812983E-3</v>
      </c>
      <c r="AF77" s="34">
        <f t="shared" si="80"/>
        <v>5.9321459134211265E-4</v>
      </c>
      <c r="AG77" s="35">
        <f t="shared" si="64"/>
        <v>9.4715795644054555E-3</v>
      </c>
      <c r="AH77" s="35">
        <v>3.5480545845622533E-3</v>
      </c>
      <c r="AI77" s="33">
        <f t="shared" si="65"/>
        <v>4.3518522336816988E-3</v>
      </c>
      <c r="AJ77" s="34">
        <v>6.3719764994419931E-4</v>
      </c>
      <c r="AK77" s="35">
        <v>3.7146545837374997E-3</v>
      </c>
      <c r="AL77" s="33">
        <f t="shared" si="81"/>
        <v>4.3518522336816988E-3</v>
      </c>
      <c r="AM77" s="34">
        <f t="shared" si="88"/>
        <v>6.3719764994419931E-4</v>
      </c>
      <c r="AN77" s="35">
        <f t="shared" si="66"/>
        <v>-1.6659999917524636E-4</v>
      </c>
      <c r="AO77" s="33">
        <f t="shared" si="82"/>
        <v>4.3518522336816988E-3</v>
      </c>
      <c r="AP77" s="34">
        <f t="shared" si="83"/>
        <v>6.3719764994419931E-4</v>
      </c>
      <c r="AQ77" s="35">
        <f t="shared" si="67"/>
        <v>7.2627091682997535E-3</v>
      </c>
      <c r="AR77" s="35">
        <v>1.4784634983647762E-2</v>
      </c>
      <c r="AS77" s="33">
        <f t="shared" si="68"/>
        <v>1.786600185508213E-2</v>
      </c>
      <c r="AT77" s="34">
        <v>1.1184865364504699E-3</v>
      </c>
      <c r="AU77" s="35">
        <v>1.674751531863166E-2</v>
      </c>
      <c r="AV77" s="33">
        <f t="shared" si="84"/>
        <v>1.786600185508213E-2</v>
      </c>
      <c r="AW77" s="34">
        <f t="shared" si="85"/>
        <v>1.1184865364504699E-3</v>
      </c>
      <c r="AX77" s="35">
        <f t="shared" si="69"/>
        <v>-1.9628803349838984E-3</v>
      </c>
      <c r="AY77" s="33">
        <f t="shared" si="86"/>
        <v>1.786600185508213E-2</v>
      </c>
      <c r="AZ77" s="34">
        <f t="shared" si="87"/>
        <v>1.1184865364504699E-3</v>
      </c>
      <c r="BA77" s="35">
        <f t="shared" si="70"/>
        <v>3.1532150302279419E-2</v>
      </c>
    </row>
    <row r="78" spans="1:53" x14ac:dyDescent="0.35">
      <c r="A78" s="65" t="s">
        <v>100</v>
      </c>
      <c r="B78" s="33">
        <f t="shared" si="54"/>
        <v>1.5630225983569668E-2</v>
      </c>
      <c r="C78" s="34">
        <v>1.1317586482584227E-2</v>
      </c>
      <c r="D78" s="35">
        <v>4.3126395009854398E-3</v>
      </c>
      <c r="E78" s="33">
        <f t="shared" si="55"/>
        <v>8.5321687735875427E-3</v>
      </c>
      <c r="F78" s="34">
        <v>3.2562588573206998E-3</v>
      </c>
      <c r="G78" s="35">
        <v>5.2759099162668433E-3</v>
      </c>
      <c r="H78" s="33">
        <v>-5.9493613677987361E-3</v>
      </c>
      <c r="I78" s="34">
        <f t="shared" si="71"/>
        <v>8.0613276252635268E-3</v>
      </c>
      <c r="J78" s="35">
        <f t="shared" si="56"/>
        <v>-9.6327041528140346E-4</v>
      </c>
      <c r="K78" s="33">
        <f t="shared" si="57"/>
        <v>2.4162394757157209E-2</v>
      </c>
      <c r="L78" s="34">
        <f t="shared" si="72"/>
        <v>1.4573845339904927E-2</v>
      </c>
      <c r="M78" s="35">
        <f t="shared" si="58"/>
        <v>9.5885494172522831E-3</v>
      </c>
      <c r="N78" s="35">
        <v>4.5050367282392844E-3</v>
      </c>
      <c r="O78" s="33">
        <f t="shared" si="59"/>
        <v>5.6388104714239669E-3</v>
      </c>
      <c r="P78" s="34">
        <v>8.6144543645824711E-4</v>
      </c>
      <c r="Q78" s="35">
        <v>4.77736503496572E-3</v>
      </c>
      <c r="R78" s="33">
        <f t="shared" si="73"/>
        <v>5.6388104714239669E-3</v>
      </c>
      <c r="S78" s="34">
        <f t="shared" si="74"/>
        <v>8.6144543645824711E-4</v>
      </c>
      <c r="T78" s="35">
        <f t="shared" si="60"/>
        <v>-2.7232830672643555E-4</v>
      </c>
      <c r="U78" s="33">
        <f t="shared" si="75"/>
        <v>5.6388104714239669E-3</v>
      </c>
      <c r="V78" s="34">
        <f t="shared" si="76"/>
        <v>8.6144543645824711E-4</v>
      </c>
      <c r="W78" s="35">
        <f t="shared" si="61"/>
        <v>9.2824017632050053E-3</v>
      </c>
      <c r="X78" s="35">
        <v>4.5879338806685847E-3</v>
      </c>
      <c r="Y78" s="33">
        <f t="shared" si="62"/>
        <v>5.0033637898055311E-3</v>
      </c>
      <c r="Z78" s="34">
        <v>5.9211000752739447E-4</v>
      </c>
      <c r="AA78" s="35">
        <v>4.4112537822781368E-3</v>
      </c>
      <c r="AB78" s="33">
        <f t="shared" si="77"/>
        <v>5.0033637898055311E-3</v>
      </c>
      <c r="AC78" s="34">
        <f t="shared" si="78"/>
        <v>5.9211000752739447E-4</v>
      </c>
      <c r="AD78" s="35">
        <f t="shared" si="63"/>
        <v>1.7668009839044794E-4</v>
      </c>
      <c r="AE78" s="33">
        <f t="shared" si="79"/>
        <v>5.0033637898055311E-3</v>
      </c>
      <c r="AF78" s="34">
        <f t="shared" si="80"/>
        <v>5.9211000752739447E-4</v>
      </c>
      <c r="AG78" s="35">
        <f t="shared" si="64"/>
        <v>8.9991876629467206E-3</v>
      </c>
      <c r="AH78" s="35">
        <v>3.4700913128493296E-3</v>
      </c>
      <c r="AI78" s="33">
        <f t="shared" si="65"/>
        <v>4.382602129077747E-3</v>
      </c>
      <c r="AJ78" s="34">
        <v>4.1463865250510545E-4</v>
      </c>
      <c r="AK78" s="35">
        <v>3.9679634765726413E-3</v>
      </c>
      <c r="AL78" s="33">
        <f t="shared" si="81"/>
        <v>4.382602129077747E-3</v>
      </c>
      <c r="AM78" s="34">
        <f t="shared" si="88"/>
        <v>4.1463865250510545E-4</v>
      </c>
      <c r="AN78" s="35">
        <f t="shared" si="66"/>
        <v>-4.9787216372331172E-4</v>
      </c>
      <c r="AO78" s="33">
        <f t="shared" si="82"/>
        <v>4.382602129077747E-3</v>
      </c>
      <c r="AP78" s="34">
        <f t="shared" si="83"/>
        <v>4.1463865250510545E-4</v>
      </c>
      <c r="AQ78" s="35">
        <f t="shared" si="67"/>
        <v>7.4380547894219709E-3</v>
      </c>
      <c r="AR78" s="35">
        <v>1.2920917095080734E-2</v>
      </c>
      <c r="AS78" s="33">
        <f t="shared" si="68"/>
        <v>1.8600365823818816E-2</v>
      </c>
      <c r="AT78" s="34">
        <v>1.1405926531779455E-3</v>
      </c>
      <c r="AU78" s="35">
        <v>1.7459773170640871E-2</v>
      </c>
      <c r="AV78" s="33">
        <f t="shared" si="84"/>
        <v>1.8600365823818816E-2</v>
      </c>
      <c r="AW78" s="34">
        <f t="shared" si="85"/>
        <v>1.1405926531779455E-3</v>
      </c>
      <c r="AX78" s="35">
        <f t="shared" si="69"/>
        <v>-4.5388560755601371E-3</v>
      </c>
      <c r="AY78" s="33">
        <f t="shared" si="86"/>
        <v>1.8600365823818816E-2</v>
      </c>
      <c r="AZ78" s="34">
        <f t="shared" si="87"/>
        <v>1.1405926531779455E-3</v>
      </c>
      <c r="BA78" s="35">
        <f t="shared" si="70"/>
        <v>3.0380690265721606E-2</v>
      </c>
    </row>
    <row r="79" spans="1:53" x14ac:dyDescent="0.35">
      <c r="A79" s="65" t="s">
        <v>101</v>
      </c>
      <c r="B79" s="33">
        <f t="shared" si="54"/>
        <v>1.4472446866266829E-2</v>
      </c>
      <c r="C79" s="34">
        <v>1.0203677401102553E-2</v>
      </c>
      <c r="D79" s="35">
        <v>4.2687694651642747E-3</v>
      </c>
      <c r="E79" s="33">
        <f t="shared" si="55"/>
        <v>6.2416655391252067E-3</v>
      </c>
      <c r="F79" s="34">
        <v>2.1784764273891032E-3</v>
      </c>
      <c r="G79" s="35">
        <v>4.063189111736103E-3</v>
      </c>
      <c r="H79" s="33">
        <v>-6.9932593521424141E-3</v>
      </c>
      <c r="I79" s="34">
        <f t="shared" si="71"/>
        <v>8.0252009737134498E-3</v>
      </c>
      <c r="J79" s="35">
        <f t="shared" si="56"/>
        <v>2.0558035342817162E-4</v>
      </c>
      <c r="K79" s="33">
        <f t="shared" si="57"/>
        <v>2.0714112405392036E-2</v>
      </c>
      <c r="L79" s="34">
        <f t="shared" si="72"/>
        <v>1.2382153828491657E-2</v>
      </c>
      <c r="M79" s="35">
        <f t="shared" si="58"/>
        <v>8.3319585769003786E-3</v>
      </c>
      <c r="N79" s="35">
        <v>4.3155292727852027E-3</v>
      </c>
      <c r="O79" s="33">
        <f t="shared" si="59"/>
        <v>6.3043134309603349E-3</v>
      </c>
      <c r="P79" s="34">
        <v>1.1249788661346601E-3</v>
      </c>
      <c r="Q79" s="35">
        <v>5.1793345648256748E-3</v>
      </c>
      <c r="R79" s="33">
        <f t="shared" si="73"/>
        <v>6.3043134309603349E-3</v>
      </c>
      <c r="S79" s="34">
        <f t="shared" si="74"/>
        <v>1.1249788661346601E-3</v>
      </c>
      <c r="T79" s="35">
        <f t="shared" si="60"/>
        <v>-8.6380529204047214E-4</v>
      </c>
      <c r="U79" s="33">
        <f t="shared" si="75"/>
        <v>6.3043134309603349E-3</v>
      </c>
      <c r="V79" s="34">
        <f t="shared" si="76"/>
        <v>1.1249788661346601E-3</v>
      </c>
      <c r="W79" s="35">
        <f t="shared" si="61"/>
        <v>9.4948638376108774E-3</v>
      </c>
      <c r="X79" s="35">
        <v>4.6535203773875244E-3</v>
      </c>
      <c r="Y79" s="33">
        <f t="shared" si="62"/>
        <v>4.714206305374502E-3</v>
      </c>
      <c r="Z79" s="34">
        <v>4.3310623974797261E-4</v>
      </c>
      <c r="AA79" s="35">
        <v>4.2811000656265297E-3</v>
      </c>
      <c r="AB79" s="33">
        <f t="shared" si="77"/>
        <v>4.714206305374502E-3</v>
      </c>
      <c r="AC79" s="34">
        <f t="shared" si="78"/>
        <v>4.3310623974797261E-4</v>
      </c>
      <c r="AD79" s="35">
        <f t="shared" si="63"/>
        <v>3.7242031176099467E-4</v>
      </c>
      <c r="AE79" s="33">
        <f t="shared" si="79"/>
        <v>4.714206305374502E-3</v>
      </c>
      <c r="AF79" s="34">
        <f t="shared" si="80"/>
        <v>4.3310623974797261E-4</v>
      </c>
      <c r="AG79" s="35">
        <f t="shared" si="64"/>
        <v>8.9346204430140533E-3</v>
      </c>
      <c r="AH79" s="35">
        <v>8.4577970275836415E-3</v>
      </c>
      <c r="AI79" s="33">
        <f t="shared" si="65"/>
        <v>3.8563425352775771E-3</v>
      </c>
      <c r="AJ79" s="34">
        <v>6.3377477485951534E-4</v>
      </c>
      <c r="AK79" s="35">
        <v>3.2225677604180618E-3</v>
      </c>
      <c r="AL79" s="33">
        <f t="shared" si="81"/>
        <v>3.8563425352775771E-3</v>
      </c>
      <c r="AM79" s="34">
        <f t="shared" si="88"/>
        <v>6.3377477485951534E-4</v>
      </c>
      <c r="AN79" s="35">
        <f t="shared" si="66"/>
        <v>5.2352292671655797E-3</v>
      </c>
      <c r="AO79" s="33">
        <f t="shared" si="82"/>
        <v>3.8563425352775771E-3</v>
      </c>
      <c r="AP79" s="34">
        <f t="shared" si="83"/>
        <v>6.3377477485951534E-4</v>
      </c>
      <c r="AQ79" s="35">
        <f t="shared" si="67"/>
        <v>1.1680364788001704E-2</v>
      </c>
      <c r="AR79" s="35">
        <v>1.9128047467204218E-2</v>
      </c>
      <c r="AS79" s="33">
        <f t="shared" si="68"/>
        <v>1.5692754237686707E-2</v>
      </c>
      <c r="AT79" s="34">
        <v>1.2085797343054066E-3</v>
      </c>
      <c r="AU79" s="35">
        <v>1.4484174503381301E-2</v>
      </c>
      <c r="AV79" s="33">
        <f t="shared" si="84"/>
        <v>1.5692754237686707E-2</v>
      </c>
      <c r="AW79" s="34">
        <f t="shared" si="85"/>
        <v>1.2085797343054066E-3</v>
      </c>
      <c r="AX79" s="35">
        <f t="shared" si="69"/>
        <v>4.6438729638229176E-3</v>
      </c>
      <c r="AY79" s="33">
        <f t="shared" si="86"/>
        <v>1.5692754237686707E-2</v>
      </c>
      <c r="AZ79" s="34">
        <f t="shared" si="87"/>
        <v>1.2085797343054066E-3</v>
      </c>
      <c r="BA79" s="35">
        <f t="shared" si="70"/>
        <v>3.3612221970585519E-2</v>
      </c>
    </row>
    <row r="80" spans="1:53" x14ac:dyDescent="0.35">
      <c r="A80" s="65" t="s">
        <v>102</v>
      </c>
      <c r="B80" s="33">
        <f t="shared" si="54"/>
        <v>1.8070934927411814E-2</v>
      </c>
      <c r="C80" s="34">
        <v>1.2915877803498337E-2</v>
      </c>
      <c r="D80" s="35">
        <v>5.1550571239134787E-3</v>
      </c>
      <c r="E80" s="33">
        <f t="shared" si="55"/>
        <v>9.4495008604037964E-3</v>
      </c>
      <c r="F80" s="34">
        <v>2.564054810979443E-3</v>
      </c>
      <c r="G80" s="35">
        <v>6.8854460494243543E-3</v>
      </c>
      <c r="H80" s="33">
        <v>-5.8333856314482305E-3</v>
      </c>
      <c r="I80" s="34">
        <f t="shared" si="71"/>
        <v>1.0351822992518894E-2</v>
      </c>
      <c r="J80" s="35">
        <f t="shared" si="56"/>
        <v>-1.7303889255108756E-3</v>
      </c>
      <c r="K80" s="33">
        <f t="shared" si="57"/>
        <v>2.7520435787815611E-2</v>
      </c>
      <c r="L80" s="34">
        <f t="shared" si="72"/>
        <v>1.5479932614477779E-2</v>
      </c>
      <c r="M80" s="35">
        <f t="shared" si="58"/>
        <v>1.2040503173337833E-2</v>
      </c>
      <c r="N80" s="35">
        <v>6.8331379539636073E-3</v>
      </c>
      <c r="O80" s="33">
        <f t="shared" si="59"/>
        <v>6.1919071741196674E-3</v>
      </c>
      <c r="P80" s="34">
        <v>8.2402466810258933E-4</v>
      </c>
      <c r="Q80" s="35">
        <v>5.3678825060170781E-3</v>
      </c>
      <c r="R80" s="33">
        <f t="shared" si="73"/>
        <v>6.1919071741196674E-3</v>
      </c>
      <c r="S80" s="34">
        <f t="shared" si="74"/>
        <v>8.2402466810258933E-4</v>
      </c>
      <c r="T80" s="35">
        <f t="shared" si="60"/>
        <v>1.4652554479465292E-3</v>
      </c>
      <c r="U80" s="33">
        <f t="shared" si="75"/>
        <v>6.1919071741196674E-3</v>
      </c>
      <c r="V80" s="34">
        <f t="shared" si="76"/>
        <v>8.2402466810258933E-4</v>
      </c>
      <c r="W80" s="35">
        <f t="shared" si="61"/>
        <v>1.2201020459980685E-2</v>
      </c>
      <c r="X80" s="35">
        <v>5.4961226736520959E-3</v>
      </c>
      <c r="Y80" s="33">
        <f t="shared" si="62"/>
        <v>5.1841305301520172E-3</v>
      </c>
      <c r="Z80" s="34">
        <v>7.6686606808643368E-4</v>
      </c>
      <c r="AA80" s="35">
        <v>4.4172644620655835E-3</v>
      </c>
      <c r="AB80" s="33">
        <f t="shared" si="77"/>
        <v>5.1841305301520172E-3</v>
      </c>
      <c r="AC80" s="34">
        <f t="shared" si="78"/>
        <v>7.6686606808643368E-4</v>
      </c>
      <c r="AD80" s="35">
        <f t="shared" si="63"/>
        <v>1.0788582115865124E-3</v>
      </c>
      <c r="AE80" s="33">
        <f t="shared" si="79"/>
        <v>5.1841305301520172E-3</v>
      </c>
      <c r="AF80" s="34">
        <f t="shared" si="80"/>
        <v>7.6686606808643368E-4</v>
      </c>
      <c r="AG80" s="35">
        <f t="shared" si="64"/>
        <v>9.9133871357176793E-3</v>
      </c>
      <c r="AH80" s="35">
        <v>4.0660486865907314E-3</v>
      </c>
      <c r="AI80" s="33">
        <f t="shared" si="65"/>
        <v>8.1495234244454342E-3</v>
      </c>
      <c r="AJ80" s="34">
        <v>3.7870222746853491E-4</v>
      </c>
      <c r="AK80" s="35">
        <v>7.770821196976899E-3</v>
      </c>
      <c r="AL80" s="33">
        <f t="shared" si="81"/>
        <v>8.1495234244454342E-3</v>
      </c>
      <c r="AM80" s="34">
        <f t="shared" si="88"/>
        <v>3.7870222746853491E-4</v>
      </c>
      <c r="AN80" s="35">
        <f t="shared" si="66"/>
        <v>-3.7047725103861676E-3</v>
      </c>
      <c r="AO80" s="33">
        <f t="shared" si="82"/>
        <v>8.1495234244454342E-3</v>
      </c>
      <c r="AP80" s="34">
        <f t="shared" si="83"/>
        <v>3.7870222746853491E-4</v>
      </c>
      <c r="AQ80" s="35">
        <f t="shared" si="67"/>
        <v>1.183686988356763E-2</v>
      </c>
      <c r="AR80" s="35">
        <v>1.7180769112845121E-2</v>
      </c>
      <c r="AS80" s="33">
        <f t="shared" si="68"/>
        <v>1.6184430140577334E-2</v>
      </c>
      <c r="AT80" s="34">
        <v>1.1277828984685196E-3</v>
      </c>
      <c r="AU80" s="35">
        <v>1.5056647242108813E-2</v>
      </c>
      <c r="AV80" s="33">
        <f t="shared" si="84"/>
        <v>1.6184430140577334E-2</v>
      </c>
      <c r="AW80" s="34">
        <f t="shared" si="85"/>
        <v>1.1277828984685196E-3</v>
      </c>
      <c r="AX80" s="35">
        <f t="shared" si="69"/>
        <v>2.1241218707363074E-3</v>
      </c>
      <c r="AY80" s="33">
        <f t="shared" si="86"/>
        <v>1.6184430140577334E-2</v>
      </c>
      <c r="AZ80" s="34">
        <f t="shared" si="87"/>
        <v>1.1277828984685196E-3</v>
      </c>
      <c r="BA80" s="35">
        <f t="shared" si="70"/>
        <v>3.2237416354953932E-2</v>
      </c>
    </row>
    <row r="81" spans="1:53" x14ac:dyDescent="0.35">
      <c r="A81" s="65" t="s">
        <v>103</v>
      </c>
      <c r="B81" s="33">
        <f t="shared" si="54"/>
        <v>1.8966520442969221E-2</v>
      </c>
      <c r="C81" s="34">
        <v>1.3113993275484509E-2</v>
      </c>
      <c r="D81" s="35">
        <v>5.8525271674847116E-3</v>
      </c>
      <c r="E81" s="33">
        <f t="shared" si="55"/>
        <v>1.1267150229020632E-2</v>
      </c>
      <c r="F81" s="34">
        <v>5.233764665418735E-3</v>
      </c>
      <c r="G81" s="35">
        <v>6.0333855636018965E-3</v>
      </c>
      <c r="H81" s="33">
        <v>-1.2103586473428209E-2</v>
      </c>
      <c r="I81" s="34">
        <f t="shared" si="71"/>
        <v>7.8802286100657752E-3</v>
      </c>
      <c r="J81" s="35">
        <f t="shared" si="56"/>
        <v>-1.8085839611718495E-4</v>
      </c>
      <c r="K81" s="33">
        <f t="shared" si="57"/>
        <v>3.0233670671989853E-2</v>
      </c>
      <c r="L81" s="34">
        <f t="shared" si="72"/>
        <v>1.8347757940903243E-2</v>
      </c>
      <c r="M81" s="35">
        <f t="shared" si="58"/>
        <v>1.1885912731086608E-2</v>
      </c>
      <c r="N81" s="35">
        <v>4.4951417428427017E-3</v>
      </c>
      <c r="O81" s="33">
        <f t="shared" si="59"/>
        <v>6.9689284794224315E-3</v>
      </c>
      <c r="P81" s="34">
        <v>1.3387371283518621E-3</v>
      </c>
      <c r="Q81" s="35">
        <v>5.630191351070569E-3</v>
      </c>
      <c r="R81" s="33">
        <f t="shared" si="73"/>
        <v>6.9689284794224315E-3</v>
      </c>
      <c r="S81" s="34">
        <f t="shared" si="74"/>
        <v>1.3387371283518621E-3</v>
      </c>
      <c r="T81" s="35">
        <f t="shared" si="60"/>
        <v>-1.1350496082278673E-3</v>
      </c>
      <c r="U81" s="33">
        <f t="shared" si="75"/>
        <v>6.9689284794224315E-3</v>
      </c>
      <c r="V81" s="34">
        <f t="shared" si="76"/>
        <v>1.3387371283518621E-3</v>
      </c>
      <c r="W81" s="35">
        <f t="shared" si="61"/>
        <v>1.012533309391327E-2</v>
      </c>
      <c r="X81" s="35">
        <v>4.1930694208395644E-3</v>
      </c>
      <c r="Y81" s="33">
        <f t="shared" si="62"/>
        <v>5.9207958421297127E-3</v>
      </c>
      <c r="Z81" s="34">
        <v>6.4618539225610875E-4</v>
      </c>
      <c r="AA81" s="35">
        <v>5.2746104498736044E-3</v>
      </c>
      <c r="AB81" s="33">
        <f t="shared" si="77"/>
        <v>5.9207958421297127E-3</v>
      </c>
      <c r="AC81" s="34">
        <f t="shared" si="78"/>
        <v>6.4618539225610875E-4</v>
      </c>
      <c r="AD81" s="35">
        <f t="shared" si="63"/>
        <v>-1.08154102903404E-3</v>
      </c>
      <c r="AE81" s="33">
        <f t="shared" si="79"/>
        <v>5.9207958421297127E-3</v>
      </c>
      <c r="AF81" s="34">
        <f t="shared" si="80"/>
        <v>6.4618539225610875E-4</v>
      </c>
      <c r="AG81" s="35">
        <f t="shared" si="64"/>
        <v>9.4676798707131679E-3</v>
      </c>
      <c r="AH81" s="35">
        <v>3.8255175165402117E-3</v>
      </c>
      <c r="AI81" s="33">
        <f t="shared" si="65"/>
        <v>4.5006459980380187E-3</v>
      </c>
      <c r="AJ81" s="34">
        <v>6.941978683493446E-4</v>
      </c>
      <c r="AK81" s="35">
        <v>3.8064481296886743E-3</v>
      </c>
      <c r="AL81" s="33">
        <f t="shared" si="81"/>
        <v>4.5006459980380187E-3</v>
      </c>
      <c r="AM81" s="34">
        <f t="shared" si="88"/>
        <v>6.941978683493446E-4</v>
      </c>
      <c r="AN81" s="35">
        <f t="shared" si="66"/>
        <v>1.9069386851537379E-5</v>
      </c>
      <c r="AO81" s="33">
        <f t="shared" si="82"/>
        <v>4.5006459980380187E-3</v>
      </c>
      <c r="AP81" s="34">
        <f t="shared" si="83"/>
        <v>6.941978683493446E-4</v>
      </c>
      <c r="AQ81" s="35">
        <f t="shared" si="67"/>
        <v>7.6319656462288856E-3</v>
      </c>
      <c r="AR81" s="35">
        <v>1.3693323654266003E-2</v>
      </c>
      <c r="AS81" s="33">
        <f t="shared" si="68"/>
        <v>2.0945676159401422E-2</v>
      </c>
      <c r="AT81" s="34">
        <v>1.4527624367969385E-3</v>
      </c>
      <c r="AU81" s="35">
        <v>1.9492913722604484E-2</v>
      </c>
      <c r="AV81" s="33">
        <f t="shared" si="84"/>
        <v>2.0945676159401422E-2</v>
      </c>
      <c r="AW81" s="34">
        <f t="shared" si="85"/>
        <v>1.4527624367969385E-3</v>
      </c>
      <c r="AX81" s="35">
        <f t="shared" si="69"/>
        <v>-5.799590068338481E-3</v>
      </c>
      <c r="AY81" s="33">
        <f t="shared" si="86"/>
        <v>2.0945676159401422E-2</v>
      </c>
      <c r="AZ81" s="34">
        <f t="shared" si="87"/>
        <v>1.4527624367969385E-3</v>
      </c>
      <c r="BA81" s="35">
        <f t="shared" si="70"/>
        <v>3.3186237376870487E-2</v>
      </c>
    </row>
    <row r="82" spans="1:53" x14ac:dyDescent="0.35">
      <c r="A82" s="65" t="s">
        <v>104</v>
      </c>
      <c r="B82" s="33">
        <f t="shared" si="54"/>
        <v>1.6573569007342907E-2</v>
      </c>
      <c r="C82" s="34">
        <v>1.1717037721741812E-2</v>
      </c>
      <c r="D82" s="35">
        <v>4.8565312856010956E-3</v>
      </c>
      <c r="E82" s="33">
        <f t="shared" si="55"/>
        <v>9.3660772048007185E-3</v>
      </c>
      <c r="F82" s="34">
        <v>3.9572761742021206E-3</v>
      </c>
      <c r="G82" s="35">
        <v>5.408801030598597E-3</v>
      </c>
      <c r="H82" s="33">
        <v>-9.4238529314064588E-3</v>
      </c>
      <c r="I82" s="34">
        <f t="shared" si="71"/>
        <v>7.7597615475396911E-3</v>
      </c>
      <c r="J82" s="35">
        <f t="shared" si="56"/>
        <v>-5.5226974499750139E-4</v>
      </c>
      <c r="K82" s="33">
        <f t="shared" si="57"/>
        <v>2.5939646212143626E-2</v>
      </c>
      <c r="L82" s="34">
        <f t="shared" si="72"/>
        <v>1.5674313895943932E-2</v>
      </c>
      <c r="M82" s="35">
        <f t="shared" si="58"/>
        <v>1.0265332316199693E-2</v>
      </c>
      <c r="N82" s="35">
        <v>4.1249160559315989E-3</v>
      </c>
      <c r="O82" s="33">
        <f t="shared" si="59"/>
        <v>7.0666935604649615E-3</v>
      </c>
      <c r="P82" s="34">
        <v>1.4894702685057683E-3</v>
      </c>
      <c r="Q82" s="35">
        <v>5.577223291959193E-3</v>
      </c>
      <c r="R82" s="33">
        <f t="shared" si="73"/>
        <v>7.0666935604649615E-3</v>
      </c>
      <c r="S82" s="34">
        <f t="shared" si="74"/>
        <v>1.4894702685057683E-3</v>
      </c>
      <c r="T82" s="35">
        <f t="shared" si="60"/>
        <v>-1.4523072360275941E-3</v>
      </c>
      <c r="U82" s="33">
        <f t="shared" si="75"/>
        <v>7.0666935604649615E-3</v>
      </c>
      <c r="V82" s="34">
        <f t="shared" si="76"/>
        <v>1.4894702685057683E-3</v>
      </c>
      <c r="W82" s="35">
        <f t="shared" si="61"/>
        <v>9.7021393478907911E-3</v>
      </c>
      <c r="X82" s="35">
        <v>4.6903658885610339E-3</v>
      </c>
      <c r="Y82" s="33">
        <f t="shared" si="62"/>
        <v>5.7888175707052555E-3</v>
      </c>
      <c r="Z82" s="34">
        <v>5.6583170249752558E-4</v>
      </c>
      <c r="AA82" s="35">
        <v>5.22298586820773E-3</v>
      </c>
      <c r="AB82" s="33">
        <f t="shared" si="77"/>
        <v>5.7888175707052555E-3</v>
      </c>
      <c r="AC82" s="34">
        <f t="shared" si="78"/>
        <v>5.6583170249752558E-4</v>
      </c>
      <c r="AD82" s="35">
        <f t="shared" si="63"/>
        <v>-5.3261997964669603E-4</v>
      </c>
      <c r="AE82" s="33">
        <f t="shared" si="79"/>
        <v>5.7888175707052555E-3</v>
      </c>
      <c r="AF82" s="34">
        <f t="shared" si="80"/>
        <v>5.6583170249752558E-4</v>
      </c>
      <c r="AG82" s="35">
        <f t="shared" si="64"/>
        <v>9.913351756768763E-3</v>
      </c>
      <c r="AH82" s="35">
        <v>3.4271838825944271E-3</v>
      </c>
      <c r="AI82" s="33">
        <f t="shared" si="65"/>
        <v>3.9660328077658034E-3</v>
      </c>
      <c r="AJ82" s="34">
        <v>4.9320008284798461E-4</v>
      </c>
      <c r="AK82" s="35">
        <v>3.4728327249178184E-3</v>
      </c>
      <c r="AL82" s="33">
        <f t="shared" si="81"/>
        <v>3.9660328077658034E-3</v>
      </c>
      <c r="AM82" s="34">
        <f t="shared" si="88"/>
        <v>4.9320008284798461E-4</v>
      </c>
      <c r="AN82" s="35">
        <f t="shared" si="66"/>
        <v>-4.5648842323391288E-5</v>
      </c>
      <c r="AO82" s="33">
        <f t="shared" si="82"/>
        <v>3.9660328077658034E-3</v>
      </c>
      <c r="AP82" s="34">
        <f t="shared" si="83"/>
        <v>4.9320008284798461E-4</v>
      </c>
      <c r="AQ82" s="35">
        <f t="shared" si="67"/>
        <v>6.9000166075122455E-3</v>
      </c>
      <c r="AR82" s="35">
        <v>1.5880290379598264E-2</v>
      </c>
      <c r="AS82" s="33">
        <f t="shared" si="68"/>
        <v>1.8885621183397944E-2</v>
      </c>
      <c r="AT82" s="34">
        <v>1.4579042595425267E-3</v>
      </c>
      <c r="AU82" s="35">
        <v>1.7427716923855419E-2</v>
      </c>
      <c r="AV82" s="33">
        <f t="shared" si="84"/>
        <v>1.8885621183397944E-2</v>
      </c>
      <c r="AW82" s="34">
        <f t="shared" si="85"/>
        <v>1.4579042595425267E-3</v>
      </c>
      <c r="AX82" s="35">
        <f t="shared" si="69"/>
        <v>-1.5474265442571543E-3</v>
      </c>
      <c r="AY82" s="33">
        <f t="shared" si="86"/>
        <v>1.8885621183397944E-2</v>
      </c>
      <c r="AZ82" s="34">
        <f t="shared" si="87"/>
        <v>1.4579042595425267E-3</v>
      </c>
      <c r="BA82" s="35">
        <f t="shared" si="70"/>
        <v>3.3308007303453679E-2</v>
      </c>
    </row>
    <row r="83" spans="1:53" x14ac:dyDescent="0.35">
      <c r="A83" s="65" t="s">
        <v>105</v>
      </c>
      <c r="B83" s="33">
        <f t="shared" si="54"/>
        <v>1.4766906331207606E-2</v>
      </c>
      <c r="C83" s="34">
        <v>1.0811490827514016E-2</v>
      </c>
      <c r="D83" s="35">
        <v>3.9554155036935915E-3</v>
      </c>
      <c r="E83" s="33">
        <f t="shared" si="55"/>
        <v>7.2149780238191154E-3</v>
      </c>
      <c r="F83" s="34">
        <v>3.0475835706808402E-3</v>
      </c>
      <c r="G83" s="35">
        <v>4.1673944531382748E-3</v>
      </c>
      <c r="H83" s="33">
        <v>-5.9323509107133722E-3</v>
      </c>
      <c r="I83" s="34">
        <f t="shared" si="71"/>
        <v>7.763907256833175E-3</v>
      </c>
      <c r="J83" s="35">
        <f t="shared" si="56"/>
        <v>-2.1197894944468328E-4</v>
      </c>
      <c r="K83" s="33">
        <f t="shared" si="57"/>
        <v>2.1981884355026723E-2</v>
      </c>
      <c r="L83" s="34">
        <f t="shared" si="72"/>
        <v>1.3859074398194856E-2</v>
      </c>
      <c r="M83" s="35">
        <f t="shared" si="58"/>
        <v>8.1228099568318654E-3</v>
      </c>
      <c r="N83" s="35">
        <v>3.6436852492832041E-3</v>
      </c>
      <c r="O83" s="33">
        <f t="shared" si="59"/>
        <v>4.7282059142602197E-3</v>
      </c>
      <c r="P83" s="34">
        <v>9.6139107620904659E-4</v>
      </c>
      <c r="Q83" s="35">
        <v>3.766814838051173E-3</v>
      </c>
      <c r="R83" s="33">
        <f t="shared" si="73"/>
        <v>4.7282059142602197E-3</v>
      </c>
      <c r="S83" s="34">
        <f t="shared" si="74"/>
        <v>9.6139107620904659E-4</v>
      </c>
      <c r="T83" s="35">
        <f t="shared" si="60"/>
        <v>-1.2312958876796887E-4</v>
      </c>
      <c r="U83" s="33">
        <f t="shared" si="75"/>
        <v>4.7282059142602197E-3</v>
      </c>
      <c r="V83" s="34">
        <f t="shared" si="76"/>
        <v>9.6139107620904659E-4</v>
      </c>
      <c r="W83" s="35">
        <f t="shared" si="61"/>
        <v>7.4105000873343771E-3</v>
      </c>
      <c r="X83" s="35">
        <v>4.4206047341173249E-3</v>
      </c>
      <c r="Y83" s="33">
        <f t="shared" si="62"/>
        <v>4.3205652985261441E-3</v>
      </c>
      <c r="Z83" s="34">
        <v>5.9539766999311297E-4</v>
      </c>
      <c r="AA83" s="35">
        <v>3.7251676285330313E-3</v>
      </c>
      <c r="AB83" s="33">
        <f t="shared" si="77"/>
        <v>4.3205652985261441E-3</v>
      </c>
      <c r="AC83" s="34">
        <f t="shared" si="78"/>
        <v>5.9539766999311297E-4</v>
      </c>
      <c r="AD83" s="35">
        <f t="shared" si="63"/>
        <v>6.9543710558429362E-4</v>
      </c>
      <c r="AE83" s="33">
        <f t="shared" si="79"/>
        <v>4.3205652985261441E-3</v>
      </c>
      <c r="AF83" s="34">
        <f t="shared" si="80"/>
        <v>5.9539766999311297E-4</v>
      </c>
      <c r="AG83" s="35">
        <f t="shared" si="64"/>
        <v>8.1457723626503567E-3</v>
      </c>
      <c r="AH83" s="35">
        <v>7.4811993445762972E-3</v>
      </c>
      <c r="AI83" s="33">
        <f t="shared" si="65"/>
        <v>2.8357828546577749E-3</v>
      </c>
      <c r="AJ83" s="34">
        <v>1.7992663912366188E-4</v>
      </c>
      <c r="AK83" s="35">
        <v>2.655856215534113E-3</v>
      </c>
      <c r="AL83" s="33">
        <f t="shared" si="81"/>
        <v>2.8357828546577749E-3</v>
      </c>
      <c r="AM83" s="34">
        <f t="shared" si="88"/>
        <v>1.7992663912366188E-4</v>
      </c>
      <c r="AN83" s="35">
        <f t="shared" si="66"/>
        <v>4.8253431290421842E-3</v>
      </c>
      <c r="AO83" s="33">
        <f t="shared" si="82"/>
        <v>2.8357828546577749E-3</v>
      </c>
      <c r="AP83" s="34">
        <f t="shared" si="83"/>
        <v>1.7992663912366188E-4</v>
      </c>
      <c r="AQ83" s="35">
        <f t="shared" si="67"/>
        <v>1.013705556011041E-2</v>
      </c>
      <c r="AR83" s="35">
        <v>1.5611613927397209E-2</v>
      </c>
      <c r="AS83" s="33">
        <f t="shared" si="68"/>
        <v>1.4028277326451148E-2</v>
      </c>
      <c r="AT83" s="34">
        <v>2.0831031151637429E-3</v>
      </c>
      <c r="AU83" s="35">
        <v>1.1945174211287405E-2</v>
      </c>
      <c r="AV83" s="33">
        <f t="shared" si="84"/>
        <v>1.4028277326451148E-2</v>
      </c>
      <c r="AW83" s="34">
        <f t="shared" si="85"/>
        <v>2.0831031151637429E-3</v>
      </c>
      <c r="AX83" s="35">
        <f t="shared" si="69"/>
        <v>3.6664397161098039E-3</v>
      </c>
      <c r="AY83" s="33">
        <f t="shared" si="86"/>
        <v>1.4028277326451148E-2</v>
      </c>
      <c r="AZ83" s="34">
        <f t="shared" si="87"/>
        <v>2.0831031151637429E-3</v>
      </c>
      <c r="BA83" s="35">
        <f t="shared" si="70"/>
        <v>2.7556788138684615E-2</v>
      </c>
    </row>
    <row r="84" spans="1:53" x14ac:dyDescent="0.35">
      <c r="A84" s="65" t="s">
        <v>106</v>
      </c>
      <c r="B84" s="33">
        <f t="shared" si="54"/>
        <v>1.7842660801628229E-2</v>
      </c>
      <c r="C84" s="34">
        <v>1.2406649929370052E-2</v>
      </c>
      <c r="D84" s="35">
        <v>5.4360108722581778E-3</v>
      </c>
      <c r="E84" s="33">
        <f t="shared" si="55"/>
        <v>7.2915083365278893E-3</v>
      </c>
      <c r="F84" s="34">
        <v>2.214698461048045E-3</v>
      </c>
      <c r="G84" s="35">
        <v>5.0768098754798438E-3</v>
      </c>
      <c r="H84" s="33">
        <v>-5.4032353328944127E-3</v>
      </c>
      <c r="I84" s="34">
        <f t="shared" si="71"/>
        <v>1.0191951468322007E-2</v>
      </c>
      <c r="J84" s="35">
        <f t="shared" si="56"/>
        <v>3.5920099677833398E-4</v>
      </c>
      <c r="K84" s="33">
        <f t="shared" si="57"/>
        <v>2.5134169138156116E-2</v>
      </c>
      <c r="L84" s="34">
        <f t="shared" si="72"/>
        <v>1.4621348390418096E-2</v>
      </c>
      <c r="M84" s="35">
        <f t="shared" si="58"/>
        <v>1.0512820747738022E-2</v>
      </c>
      <c r="N84" s="35">
        <v>6.4554217642998962E-3</v>
      </c>
      <c r="O84" s="33">
        <f t="shared" si="59"/>
        <v>6.3039272514246493E-3</v>
      </c>
      <c r="P84" s="34">
        <v>8.3437243220716611E-4</v>
      </c>
      <c r="Q84" s="35">
        <v>5.4695548192174835E-3</v>
      </c>
      <c r="R84" s="33">
        <f t="shared" si="73"/>
        <v>6.3039272514246493E-3</v>
      </c>
      <c r="S84" s="34">
        <f t="shared" si="74"/>
        <v>8.3437243220716611E-4</v>
      </c>
      <c r="T84" s="35">
        <f t="shared" si="60"/>
        <v>9.8586694508241268E-4</v>
      </c>
      <c r="U84" s="33">
        <f t="shared" si="75"/>
        <v>6.3039272514246493E-3</v>
      </c>
      <c r="V84" s="34">
        <f t="shared" si="76"/>
        <v>8.3437243220716611E-4</v>
      </c>
      <c r="W84" s="35">
        <f t="shared" si="61"/>
        <v>1.1924976583517381E-2</v>
      </c>
      <c r="X84" s="35">
        <v>5.4951191488384525E-3</v>
      </c>
      <c r="Y84" s="33">
        <f t="shared" si="62"/>
        <v>5.7666838185226141E-3</v>
      </c>
      <c r="Z84" s="34">
        <v>9.6564360742804425E-4</v>
      </c>
      <c r="AA84" s="35">
        <v>4.8010402110945701E-3</v>
      </c>
      <c r="AB84" s="33">
        <f t="shared" si="77"/>
        <v>5.7666838185226141E-3</v>
      </c>
      <c r="AC84" s="34">
        <f t="shared" si="78"/>
        <v>9.6564360742804425E-4</v>
      </c>
      <c r="AD84" s="35">
        <f t="shared" si="63"/>
        <v>6.9407893774388243E-4</v>
      </c>
      <c r="AE84" s="33">
        <f t="shared" si="79"/>
        <v>5.7666838185226141E-3</v>
      </c>
      <c r="AF84" s="34">
        <f t="shared" si="80"/>
        <v>9.6564360742804425E-4</v>
      </c>
      <c r="AG84" s="35">
        <f t="shared" si="64"/>
        <v>1.0296159359933024E-2</v>
      </c>
      <c r="AH84" s="35">
        <v>3.4877134137574336E-3</v>
      </c>
      <c r="AI84" s="33">
        <f t="shared" si="65"/>
        <v>7.83551136003445E-3</v>
      </c>
      <c r="AJ84" s="34">
        <v>2.5256966582751635E-4</v>
      </c>
      <c r="AK84" s="35">
        <v>7.5829416942069343E-3</v>
      </c>
      <c r="AL84" s="33">
        <f t="shared" si="81"/>
        <v>7.83551136003445E-3</v>
      </c>
      <c r="AM84" s="34">
        <f t="shared" si="88"/>
        <v>2.5256966582751635E-4</v>
      </c>
      <c r="AN84" s="35">
        <f t="shared" si="66"/>
        <v>-4.0952282804495007E-3</v>
      </c>
      <c r="AO84" s="33">
        <f t="shared" si="82"/>
        <v>7.83551136003445E-3</v>
      </c>
      <c r="AP84" s="34">
        <f t="shared" si="83"/>
        <v>2.5256966582751635E-4</v>
      </c>
      <c r="AQ84" s="35">
        <f t="shared" si="67"/>
        <v>1.1070655107964369E-2</v>
      </c>
      <c r="AR84" s="35">
        <v>1.5819325386008814E-2</v>
      </c>
      <c r="AS84" s="33">
        <f t="shared" si="68"/>
        <v>1.720213396246607E-2</v>
      </c>
      <c r="AT84" s="34">
        <v>7.7343179905290218E-4</v>
      </c>
      <c r="AU84" s="35">
        <v>1.6428702163413168E-2</v>
      </c>
      <c r="AV84" s="33">
        <f t="shared" si="84"/>
        <v>1.720213396246607E-2</v>
      </c>
      <c r="AW84" s="34">
        <f t="shared" si="85"/>
        <v>7.7343179905290218E-4</v>
      </c>
      <c r="AX84" s="35">
        <f t="shared" si="69"/>
        <v>-6.0937677740435445E-4</v>
      </c>
      <c r="AY84" s="33">
        <f t="shared" si="86"/>
        <v>1.720213396246607E-2</v>
      </c>
      <c r="AZ84" s="34">
        <f t="shared" si="87"/>
        <v>7.7343179905290218E-4</v>
      </c>
      <c r="BA84" s="35">
        <f t="shared" si="70"/>
        <v>3.2248027549421979E-2</v>
      </c>
    </row>
    <row r="85" spans="1:53" x14ac:dyDescent="0.35">
      <c r="A85" s="65" t="s">
        <v>107</v>
      </c>
      <c r="B85" s="33">
        <f t="shared" si="54"/>
        <v>1.8774270526068372E-2</v>
      </c>
      <c r="C85" s="34">
        <v>1.4573842481233504E-2</v>
      </c>
      <c r="D85" s="35">
        <v>4.2004280448348676E-3</v>
      </c>
      <c r="E85" s="33">
        <f t="shared" si="55"/>
        <v>1.328755392617826E-2</v>
      </c>
      <c r="F85" s="34">
        <v>6.7222692559500315E-3</v>
      </c>
      <c r="G85" s="35">
        <v>6.5652846702282282E-3</v>
      </c>
      <c r="H85" s="33">
        <v>-1.5574200124816251E-2</v>
      </c>
      <c r="I85" s="34">
        <f t="shared" si="71"/>
        <v>7.851573225283473E-3</v>
      </c>
      <c r="J85" s="35">
        <f t="shared" si="56"/>
        <v>-2.3648566253933606E-3</v>
      </c>
      <c r="K85" s="33">
        <f t="shared" si="57"/>
        <v>3.2061824452246632E-2</v>
      </c>
      <c r="L85" s="34">
        <f t="shared" si="72"/>
        <v>2.1296111737183536E-2</v>
      </c>
      <c r="M85" s="35">
        <f t="shared" si="58"/>
        <v>1.0765712715063096E-2</v>
      </c>
      <c r="N85" s="35">
        <v>4.1167879867835058E-3</v>
      </c>
      <c r="O85" s="33">
        <f t="shared" si="59"/>
        <v>8.3682486317774203E-3</v>
      </c>
      <c r="P85" s="34">
        <v>1.4295358768970255E-3</v>
      </c>
      <c r="Q85" s="35">
        <v>6.938712754880394E-3</v>
      </c>
      <c r="R85" s="33">
        <f t="shared" si="73"/>
        <v>8.3682486317774203E-3</v>
      </c>
      <c r="S85" s="34">
        <f t="shared" si="74"/>
        <v>1.4295358768970255E-3</v>
      </c>
      <c r="T85" s="35">
        <f t="shared" si="60"/>
        <v>-2.8219247680968881E-3</v>
      </c>
      <c r="U85" s="33">
        <f t="shared" si="75"/>
        <v>8.3682486317774203E-3</v>
      </c>
      <c r="V85" s="34">
        <f t="shared" si="76"/>
        <v>1.4295358768970255E-3</v>
      </c>
      <c r="W85" s="35">
        <f t="shared" si="61"/>
        <v>1.10555007416639E-2</v>
      </c>
      <c r="X85" s="35">
        <v>4.5085225332369078E-3</v>
      </c>
      <c r="Y85" s="33">
        <f t="shared" si="62"/>
        <v>5.5796341568497493E-3</v>
      </c>
      <c r="Z85" s="34">
        <v>5.8131734255150748E-4</v>
      </c>
      <c r="AA85" s="35">
        <v>4.9983168142982417E-3</v>
      </c>
      <c r="AB85" s="33">
        <f t="shared" si="77"/>
        <v>5.5796341568497493E-3</v>
      </c>
      <c r="AC85" s="34">
        <f t="shared" si="78"/>
        <v>5.8131734255150748E-4</v>
      </c>
      <c r="AD85" s="35">
        <f t="shared" si="63"/>
        <v>-4.8979428106133392E-4</v>
      </c>
      <c r="AE85" s="33">
        <f t="shared" si="79"/>
        <v>5.5796341568497493E-3</v>
      </c>
      <c r="AF85" s="34">
        <f t="shared" si="80"/>
        <v>5.8131734255150748E-4</v>
      </c>
      <c r="AG85" s="35">
        <f t="shared" si="64"/>
        <v>9.5068393475351495E-3</v>
      </c>
      <c r="AH85" s="35">
        <v>3.2032747738202512E-3</v>
      </c>
      <c r="AI85" s="33">
        <f t="shared" si="65"/>
        <v>4.135361479632089E-3</v>
      </c>
      <c r="AJ85" s="34">
        <v>6.2224168054387456E-4</v>
      </c>
      <c r="AK85" s="35">
        <v>3.5131197990882147E-3</v>
      </c>
      <c r="AL85" s="33">
        <f t="shared" si="81"/>
        <v>4.135361479632089E-3</v>
      </c>
      <c r="AM85" s="34">
        <f t="shared" si="88"/>
        <v>6.2224168054387456E-4</v>
      </c>
      <c r="AN85" s="35">
        <f t="shared" si="66"/>
        <v>-3.098450252679635E-4</v>
      </c>
      <c r="AO85" s="33">
        <f t="shared" si="82"/>
        <v>4.135361479632089E-3</v>
      </c>
      <c r="AP85" s="34">
        <f t="shared" si="83"/>
        <v>6.2224168054387456E-4</v>
      </c>
      <c r="AQ85" s="35">
        <f t="shared" si="67"/>
        <v>6.716394572908466E-3</v>
      </c>
      <c r="AR85" s="35">
        <v>1.4688131769496668E-2</v>
      </c>
      <c r="AS85" s="33">
        <f t="shared" si="68"/>
        <v>1.7461308536395111E-2</v>
      </c>
      <c r="AT85" s="34">
        <v>1.6469288195512771E-3</v>
      </c>
      <c r="AU85" s="35">
        <v>1.5814379716843834E-2</v>
      </c>
      <c r="AV85" s="33">
        <f t="shared" si="84"/>
        <v>1.7461308536395111E-2</v>
      </c>
      <c r="AW85" s="34">
        <f t="shared" si="85"/>
        <v>1.6469288195512771E-3</v>
      </c>
      <c r="AX85" s="35">
        <f t="shared" si="69"/>
        <v>-1.1262479473471664E-3</v>
      </c>
      <c r="AY85" s="33">
        <f t="shared" si="86"/>
        <v>1.7461308536395111E-2</v>
      </c>
      <c r="AZ85" s="34">
        <f t="shared" si="87"/>
        <v>1.6469288195512771E-3</v>
      </c>
      <c r="BA85" s="35">
        <f t="shared" si="70"/>
        <v>3.0502511486340502E-2</v>
      </c>
    </row>
    <row r="86" spans="1:53" x14ac:dyDescent="0.35">
      <c r="A86" s="65" t="s">
        <v>108</v>
      </c>
      <c r="B86" s="33">
        <f t="shared" si="54"/>
        <v>1.5072003659518576E-2</v>
      </c>
      <c r="C86" s="34">
        <v>1.0174694454097098E-2</v>
      </c>
      <c r="D86" s="35">
        <v>4.8973092054214783E-3</v>
      </c>
      <c r="E86" s="33">
        <f t="shared" si="55"/>
        <v>1.0375846246515611E-2</v>
      </c>
      <c r="F86" s="34">
        <v>4.9769106563518541E-3</v>
      </c>
      <c r="G86" s="35">
        <v>5.3989355901637561E-3</v>
      </c>
      <c r="H86" s="33">
        <v>-8.3515586742802031E-3</v>
      </c>
      <c r="I86" s="34">
        <f t="shared" si="71"/>
        <v>5.1977837977452441E-3</v>
      </c>
      <c r="J86" s="35">
        <f t="shared" si="56"/>
        <v>-5.0162638474227778E-4</v>
      </c>
      <c r="K86" s="33">
        <f t="shared" si="57"/>
        <v>2.5447849906034187E-2</v>
      </c>
      <c r="L86" s="34">
        <f t="shared" si="72"/>
        <v>1.5151605110448952E-2</v>
      </c>
      <c r="M86" s="35">
        <f t="shared" si="58"/>
        <v>1.0296244795585234E-2</v>
      </c>
      <c r="N86" s="35">
        <v>3.9141358124272375E-3</v>
      </c>
      <c r="O86" s="33">
        <f t="shared" si="59"/>
        <v>6.2578435996778585E-3</v>
      </c>
      <c r="P86" s="34">
        <v>1.0271212705131492E-3</v>
      </c>
      <c r="Q86" s="35">
        <v>5.2307223291647095E-3</v>
      </c>
      <c r="R86" s="33">
        <f t="shared" si="73"/>
        <v>6.2578435996778585E-3</v>
      </c>
      <c r="S86" s="34">
        <f t="shared" si="74"/>
        <v>1.0271212705131492E-3</v>
      </c>
      <c r="T86" s="35">
        <f t="shared" si="60"/>
        <v>-1.3165865167374721E-3</v>
      </c>
      <c r="U86" s="33">
        <f t="shared" si="75"/>
        <v>6.2578435996778585E-3</v>
      </c>
      <c r="V86" s="34">
        <f t="shared" si="76"/>
        <v>1.0271212705131492E-3</v>
      </c>
      <c r="W86" s="35">
        <f t="shared" si="61"/>
        <v>9.144858141591947E-3</v>
      </c>
      <c r="X86" s="35">
        <v>4.3782588149283291E-3</v>
      </c>
      <c r="Y86" s="33">
        <f t="shared" si="62"/>
        <v>5.7002923487996212E-3</v>
      </c>
      <c r="Z86" s="34">
        <v>4.440307235343109E-4</v>
      </c>
      <c r="AA86" s="35">
        <v>5.2562616252653099E-3</v>
      </c>
      <c r="AB86" s="33">
        <f t="shared" si="77"/>
        <v>5.7002923487996212E-3</v>
      </c>
      <c r="AC86" s="34">
        <f t="shared" si="78"/>
        <v>4.440307235343109E-4</v>
      </c>
      <c r="AD86" s="35">
        <f t="shared" si="63"/>
        <v>-8.780028103369808E-4</v>
      </c>
      <c r="AE86" s="33">
        <f t="shared" si="79"/>
        <v>5.7002923487996212E-3</v>
      </c>
      <c r="AF86" s="34">
        <f t="shared" si="80"/>
        <v>4.440307235343109E-4</v>
      </c>
      <c r="AG86" s="35">
        <f t="shared" si="64"/>
        <v>9.6345204401936391E-3</v>
      </c>
      <c r="AH86" s="35">
        <v>2.9869937255976291E-3</v>
      </c>
      <c r="AI86" s="33">
        <f t="shared" si="65"/>
        <v>4.1276693897543335E-3</v>
      </c>
      <c r="AJ86" s="34">
        <v>3.3702323452380564E-4</v>
      </c>
      <c r="AK86" s="35">
        <v>3.7906461552305276E-3</v>
      </c>
      <c r="AL86" s="33">
        <f t="shared" si="81"/>
        <v>4.1276693897543335E-3</v>
      </c>
      <c r="AM86" s="34">
        <f t="shared" si="88"/>
        <v>3.3702323452380564E-4</v>
      </c>
      <c r="AN86" s="35">
        <f t="shared" si="66"/>
        <v>-8.0365242963289845E-4</v>
      </c>
      <c r="AO86" s="33">
        <f t="shared" si="82"/>
        <v>4.1276693897543335E-3</v>
      </c>
      <c r="AP86" s="34">
        <f t="shared" si="83"/>
        <v>3.3702323452380564E-4</v>
      </c>
      <c r="AQ86" s="35">
        <f t="shared" si="67"/>
        <v>6.7776398808281572E-3</v>
      </c>
      <c r="AR86" s="35">
        <v>1.3841343746484054E-2</v>
      </c>
      <c r="AS86" s="33">
        <f t="shared" si="68"/>
        <v>1.9172492793726591E-2</v>
      </c>
      <c r="AT86" s="34">
        <v>1.1829527466036091E-3</v>
      </c>
      <c r="AU86" s="35">
        <v>1.7989540047122981E-2</v>
      </c>
      <c r="AV86" s="33">
        <f t="shared" si="84"/>
        <v>1.9172492793726591E-2</v>
      </c>
      <c r="AW86" s="34">
        <f t="shared" si="85"/>
        <v>1.1829527466036091E-3</v>
      </c>
      <c r="AX86" s="35">
        <f t="shared" si="69"/>
        <v>-4.1481963006389268E-3</v>
      </c>
      <c r="AY86" s="33">
        <f t="shared" si="86"/>
        <v>1.9172492793726591E-2</v>
      </c>
      <c r="AZ86" s="34">
        <f t="shared" si="87"/>
        <v>1.1829527466036091E-3</v>
      </c>
      <c r="BA86" s="35">
        <f t="shared" si="70"/>
        <v>3.1830883793607032E-2</v>
      </c>
    </row>
    <row r="87" spans="1:53" x14ac:dyDescent="0.35">
      <c r="A87" s="65" t="s">
        <v>109</v>
      </c>
      <c r="B87" s="33">
        <f t="shared" si="54"/>
        <v>1.3629961653342447E-2</v>
      </c>
      <c r="C87" s="94">
        <v>9.4332523497007437E-3</v>
      </c>
      <c r="D87" s="35">
        <v>4.1967093036417037E-3</v>
      </c>
      <c r="E87" s="33">
        <f t="shared" si="55"/>
        <v>8.0094822673853205E-3</v>
      </c>
      <c r="F87" s="94">
        <v>3.1537142539239428E-3</v>
      </c>
      <c r="G87" s="35">
        <v>4.8557680134613777E-3</v>
      </c>
      <c r="H87" s="33">
        <v>-6.3806999293905733E-3</v>
      </c>
      <c r="I87" s="94">
        <f t="shared" si="71"/>
        <v>6.2795380957768009E-3</v>
      </c>
      <c r="J87" s="35">
        <f t="shared" si="56"/>
        <v>-6.5905870981967409E-4</v>
      </c>
      <c r="K87" s="33">
        <f t="shared" si="57"/>
        <v>2.1639443920727766E-2</v>
      </c>
      <c r="L87" s="94">
        <f t="shared" si="72"/>
        <v>1.2586966603624686E-2</v>
      </c>
      <c r="M87" s="35">
        <f t="shared" si="58"/>
        <v>9.0524773171030814E-3</v>
      </c>
      <c r="N87" s="35">
        <v>4.061275353499893E-3</v>
      </c>
      <c r="O87" s="33">
        <f t="shared" si="59"/>
        <v>5.2438110983572218E-3</v>
      </c>
      <c r="P87" s="94">
        <v>9.0274527630520109E-4</v>
      </c>
      <c r="Q87" s="35">
        <v>4.3410658220520209E-3</v>
      </c>
      <c r="R87" s="33">
        <f t="shared" si="73"/>
        <v>5.2438110983572218E-3</v>
      </c>
      <c r="S87" s="94">
        <f t="shared" si="74"/>
        <v>9.0274527630520109E-4</v>
      </c>
      <c r="T87" s="35">
        <f t="shared" si="60"/>
        <v>-2.797904685521279E-4</v>
      </c>
      <c r="U87" s="33">
        <f t="shared" si="75"/>
        <v>5.2438110983572218E-3</v>
      </c>
      <c r="V87" s="94">
        <f t="shared" si="76"/>
        <v>9.0274527630520109E-4</v>
      </c>
      <c r="W87" s="35">
        <f t="shared" si="61"/>
        <v>8.402341175551914E-3</v>
      </c>
      <c r="X87" s="35">
        <v>4.3688085094829012E-3</v>
      </c>
      <c r="Y87" s="33">
        <f t="shared" si="62"/>
        <v>5.3540844663492295E-3</v>
      </c>
      <c r="Z87" s="94">
        <v>5.1329573140484715E-4</v>
      </c>
      <c r="AA87" s="35">
        <v>4.8407887349443826E-3</v>
      </c>
      <c r="AB87" s="33">
        <f t="shared" si="77"/>
        <v>5.3540844663492295E-3</v>
      </c>
      <c r="AC87" s="94">
        <f t="shared" si="78"/>
        <v>5.1329573140484715E-4</v>
      </c>
      <c r="AD87" s="35">
        <f t="shared" si="63"/>
        <v>-4.719802254614814E-4</v>
      </c>
      <c r="AE87" s="33">
        <f t="shared" si="79"/>
        <v>5.3540844663492295E-3</v>
      </c>
      <c r="AF87" s="94">
        <f t="shared" si="80"/>
        <v>5.1329573140484715E-4</v>
      </c>
      <c r="AG87" s="35">
        <f t="shared" si="64"/>
        <v>9.2095972444272839E-3</v>
      </c>
      <c r="AH87" s="35">
        <v>3.449577163330594E-3</v>
      </c>
      <c r="AI87" s="33">
        <f t="shared" si="65"/>
        <v>2.9661630507170893E-3</v>
      </c>
      <c r="AJ87" s="94">
        <v>3.3775761736936868E-4</v>
      </c>
      <c r="AK87" s="35">
        <v>2.6284054333477209E-3</v>
      </c>
      <c r="AL87" s="33">
        <f t="shared" si="81"/>
        <v>2.9661630507170893E-3</v>
      </c>
      <c r="AM87" s="94">
        <f t="shared" si="88"/>
        <v>3.3775761736936868E-4</v>
      </c>
      <c r="AN87" s="35">
        <f t="shared" si="66"/>
        <v>8.2117172998287307E-4</v>
      </c>
      <c r="AO87" s="33">
        <f t="shared" si="82"/>
        <v>2.9661630507170893E-3</v>
      </c>
      <c r="AP87" s="94">
        <f t="shared" si="83"/>
        <v>3.3775761736936868E-4</v>
      </c>
      <c r="AQ87" s="35">
        <f t="shared" si="67"/>
        <v>6.0779825966783153E-3</v>
      </c>
      <c r="AR87" s="35">
        <v>1.9954260315101977E-2</v>
      </c>
      <c r="AS87" s="33">
        <f t="shared" si="68"/>
        <v>1.4216930738741097E-2</v>
      </c>
      <c r="AT87" s="94">
        <v>7.7029536389557215E-4</v>
      </c>
      <c r="AU87" s="35">
        <v>1.3446635374845525E-2</v>
      </c>
      <c r="AV87" s="33">
        <f t="shared" si="84"/>
        <v>1.4216930738741097E-2</v>
      </c>
      <c r="AW87" s="94">
        <f t="shared" si="85"/>
        <v>7.7029536389557215E-4</v>
      </c>
      <c r="AX87" s="35">
        <f t="shared" si="69"/>
        <v>6.5076249402564526E-3</v>
      </c>
      <c r="AY87" s="33">
        <f t="shared" si="86"/>
        <v>1.4216930738741097E-2</v>
      </c>
      <c r="AZ87" s="94">
        <f t="shared" si="87"/>
        <v>7.7029536389557215E-4</v>
      </c>
      <c r="BA87" s="35">
        <f t="shared" si="70"/>
        <v>3.3400895689947502E-2</v>
      </c>
    </row>
    <row r="88" spans="1:53" x14ac:dyDescent="0.35">
      <c r="A88" s="64" t="s">
        <v>110</v>
      </c>
      <c r="B88" s="36">
        <f t="shared" si="54"/>
        <v>1.6373669656416488E-2</v>
      </c>
      <c r="C88" s="37">
        <v>1.1613462813983439E-2</v>
      </c>
      <c r="D88" s="38">
        <v>4.760206842433049E-3</v>
      </c>
      <c r="E88" s="36">
        <f t="shared" si="55"/>
        <v>7.0708014666884967E-3</v>
      </c>
      <c r="F88" s="37">
        <v>2.4079833232943161E-3</v>
      </c>
      <c r="G88" s="38">
        <v>4.6628181433941811E-3</v>
      </c>
      <c r="H88" s="36">
        <v>-3.2926781295858389E-3</v>
      </c>
      <c r="I88" s="37">
        <f t="shared" si="71"/>
        <v>9.2054794906891238E-3</v>
      </c>
      <c r="J88" s="38">
        <f t="shared" si="56"/>
        <v>9.7388699038867925E-5</v>
      </c>
      <c r="K88" s="36">
        <f t="shared" si="57"/>
        <v>2.3444471123104986E-2</v>
      </c>
      <c r="L88" s="37">
        <f t="shared" si="72"/>
        <v>1.4021446137277755E-2</v>
      </c>
      <c r="M88" s="38">
        <f t="shared" si="58"/>
        <v>9.4230249858272309E-3</v>
      </c>
      <c r="N88" s="38">
        <v>6.3318224815833279E-3</v>
      </c>
      <c r="O88" s="36">
        <f t="shared" si="59"/>
        <v>5.5189573492435426E-3</v>
      </c>
      <c r="P88" s="37">
        <v>7.6624194519810118E-4</v>
      </c>
      <c r="Q88" s="38">
        <v>4.7527154040454414E-3</v>
      </c>
      <c r="R88" s="36">
        <f t="shared" si="73"/>
        <v>5.5189573492435426E-3</v>
      </c>
      <c r="S88" s="37">
        <f t="shared" si="74"/>
        <v>7.6624194519810118E-4</v>
      </c>
      <c r="T88" s="38">
        <f t="shared" si="60"/>
        <v>1.5791070775378864E-3</v>
      </c>
      <c r="U88" s="36">
        <f t="shared" si="75"/>
        <v>5.5189573492435426E-3</v>
      </c>
      <c r="V88" s="37">
        <f t="shared" si="76"/>
        <v>7.6624194519810118E-4</v>
      </c>
      <c r="W88" s="38">
        <f t="shared" si="61"/>
        <v>1.108453788562877E-2</v>
      </c>
      <c r="X88" s="38">
        <v>5.5276826716008729E-3</v>
      </c>
      <c r="Y88" s="36">
        <f t="shared" si="62"/>
        <v>4.6650215076258286E-3</v>
      </c>
      <c r="Z88" s="37"/>
      <c r="AA88" s="38">
        <v>4.6650215076258286E-3</v>
      </c>
      <c r="AB88" s="36">
        <f t="shared" si="77"/>
        <v>4.6650215076258286E-3</v>
      </c>
      <c r="AC88" s="37">
        <f t="shared" si="78"/>
        <v>0</v>
      </c>
      <c r="AD88" s="38">
        <f t="shared" si="63"/>
        <v>8.6266116397504429E-4</v>
      </c>
      <c r="AE88" s="36">
        <f t="shared" si="79"/>
        <v>4.6650215076258286E-3</v>
      </c>
      <c r="AF88" s="37">
        <f t="shared" si="80"/>
        <v>0</v>
      </c>
      <c r="AG88" s="38">
        <f t="shared" si="64"/>
        <v>1.0192704179226702E-2</v>
      </c>
      <c r="AH88" s="38">
        <v>3.3455588711454082E-3</v>
      </c>
      <c r="AI88" s="36">
        <f t="shared" si="65"/>
        <v>2.8452189214226544E-3</v>
      </c>
      <c r="AJ88" s="37">
        <v>2.3511365261177835E-4</v>
      </c>
      <c r="AK88" s="38">
        <v>2.6101052688108761E-3</v>
      </c>
      <c r="AL88" s="36">
        <f t="shared" si="81"/>
        <v>2.8452189214226544E-3</v>
      </c>
      <c r="AM88" s="37">
        <f t="shared" si="88"/>
        <v>2.3511365261177835E-4</v>
      </c>
      <c r="AN88" s="38">
        <f t="shared" si="66"/>
        <v>7.3545360233453214E-4</v>
      </c>
      <c r="AO88" s="36">
        <f t="shared" si="82"/>
        <v>2.8452189214226544E-3</v>
      </c>
      <c r="AP88" s="37">
        <f t="shared" si="83"/>
        <v>2.3511365261177835E-4</v>
      </c>
      <c r="AQ88" s="38">
        <f t="shared" si="67"/>
        <v>5.9556641399562838E-3</v>
      </c>
      <c r="AR88" s="38">
        <v>1.3890448789158811E-2</v>
      </c>
      <c r="AS88" s="36">
        <f t="shared" si="68"/>
        <v>1.9249206869666632E-2</v>
      </c>
      <c r="AT88" s="37">
        <v>6.8480560319637059E-4</v>
      </c>
      <c r="AU88" s="38">
        <v>1.856440126647026E-2</v>
      </c>
      <c r="AV88" s="36">
        <f t="shared" si="84"/>
        <v>1.9249206869666632E-2</v>
      </c>
      <c r="AW88" s="37">
        <f t="shared" si="85"/>
        <v>6.8480560319637059E-4</v>
      </c>
      <c r="AX88" s="38">
        <f t="shared" si="69"/>
        <v>-4.6739524773114494E-3</v>
      </c>
      <c r="AY88" s="36">
        <f t="shared" si="86"/>
        <v>1.9249206869666632E-2</v>
      </c>
      <c r="AZ88" s="37">
        <f t="shared" si="87"/>
        <v>6.8480560319637059E-4</v>
      </c>
      <c r="BA88" s="38">
        <f t="shared" si="70"/>
        <v>3.2454850055629071E-2</v>
      </c>
    </row>
  </sheetData>
  <mergeCells count="21">
    <mergeCell ref="AV3:AX3"/>
    <mergeCell ref="AY3:BA3"/>
    <mergeCell ref="B2:M2"/>
    <mergeCell ref="N2:W2"/>
    <mergeCell ref="AH2:AQ2"/>
    <mergeCell ref="X2:AG2"/>
    <mergeCell ref="AR2:BA2"/>
    <mergeCell ref="AI3:AK3"/>
    <mergeCell ref="AL3:AN3"/>
    <mergeCell ref="O3:Q3"/>
    <mergeCell ref="AO3:AQ3"/>
    <mergeCell ref="AS3:AU3"/>
    <mergeCell ref="R3:T3"/>
    <mergeCell ref="U3:W3"/>
    <mergeCell ref="Y3:AA3"/>
    <mergeCell ref="AB3:AD3"/>
    <mergeCell ref="AE3:AG3"/>
    <mergeCell ref="B3:D3"/>
    <mergeCell ref="E3:G3"/>
    <mergeCell ref="H3:J3"/>
    <mergeCell ref="K3:M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5DFFA-89DE-403F-BB60-7C8145A7F009}">
  <dimension ref="A1:L87"/>
  <sheetViews>
    <sheetView zoomScale="85" zoomScaleNormal="85" workbookViewId="0"/>
  </sheetViews>
  <sheetFormatPr defaultRowHeight="14.5" x14ac:dyDescent="0.35"/>
  <cols>
    <col min="2" max="2" width="11.7265625" bestFit="1" customWidth="1"/>
    <col min="3" max="3" width="11.7265625" customWidth="1"/>
    <col min="4" max="4" width="11.7265625" bestFit="1" customWidth="1"/>
    <col min="5" max="5" width="11.7265625" customWidth="1"/>
    <col min="6" max="6" width="11.7265625" bestFit="1" customWidth="1"/>
    <col min="7" max="7" width="11.7265625" customWidth="1"/>
    <col min="8" max="8" width="11.7265625" bestFit="1" customWidth="1"/>
    <col min="9" max="9" width="11.7265625" customWidth="1"/>
    <col min="10" max="10" width="12.7265625" bestFit="1" customWidth="1"/>
    <col min="11" max="11" width="12.7265625" customWidth="1"/>
    <col min="12" max="12" width="12.7265625" bestFit="1" customWidth="1"/>
  </cols>
  <sheetData>
    <row r="1" spans="1:12" x14ac:dyDescent="0.35">
      <c r="A1" s="68" t="s">
        <v>167</v>
      </c>
      <c r="B1" s="71"/>
      <c r="C1" s="71"/>
      <c r="D1" s="71"/>
      <c r="E1" s="71"/>
      <c r="F1" s="71"/>
      <c r="G1" s="71"/>
      <c r="H1" s="71"/>
      <c r="I1" s="71"/>
      <c r="J1" s="71"/>
      <c r="K1" s="71"/>
      <c r="L1" s="70"/>
    </row>
    <row r="2" spans="1:12" x14ac:dyDescent="0.35">
      <c r="A2" s="25" t="s">
        <v>132</v>
      </c>
      <c r="B2" s="90" t="s">
        <v>138</v>
      </c>
      <c r="C2" s="91"/>
      <c r="D2" s="90" t="s">
        <v>137</v>
      </c>
      <c r="E2" s="91"/>
      <c r="F2" s="90" t="s">
        <v>136</v>
      </c>
      <c r="G2" s="91"/>
      <c r="H2" s="90" t="s">
        <v>135</v>
      </c>
      <c r="I2" s="91"/>
      <c r="J2" s="90" t="s">
        <v>134</v>
      </c>
      <c r="K2" s="91"/>
      <c r="L2" s="69" t="s">
        <v>114</v>
      </c>
    </row>
    <row r="3" spans="1:12" x14ac:dyDescent="0.35">
      <c r="A3" s="68"/>
      <c r="B3" s="67" t="s">
        <v>133</v>
      </c>
      <c r="C3" s="66" t="s">
        <v>113</v>
      </c>
      <c r="D3" s="67" t="s">
        <v>133</v>
      </c>
      <c r="E3" s="66" t="s">
        <v>113</v>
      </c>
      <c r="F3" s="67" t="s">
        <v>133</v>
      </c>
      <c r="G3" s="66" t="s">
        <v>113</v>
      </c>
      <c r="H3" s="67" t="s">
        <v>133</v>
      </c>
      <c r="I3" s="66" t="s">
        <v>113</v>
      </c>
      <c r="J3" s="67" t="s">
        <v>133</v>
      </c>
      <c r="K3" s="66" t="s">
        <v>113</v>
      </c>
      <c r="L3" s="48" t="s">
        <v>112</v>
      </c>
    </row>
    <row r="4" spans="1:12" x14ac:dyDescent="0.35">
      <c r="A4" s="32" t="s">
        <v>27</v>
      </c>
      <c r="B4" s="44">
        <v>1183364</v>
      </c>
      <c r="C4" s="34">
        <f t="shared" ref="C4:C35" si="0">B4/$L4</f>
        <v>4.5707681024377604E-2</v>
      </c>
      <c r="D4" s="44">
        <v>2495031</v>
      </c>
      <c r="E4" s="34">
        <f t="shared" ref="E4:E35" si="1">D4/$L4</f>
        <v>9.637109215248553E-2</v>
      </c>
      <c r="F4" s="44">
        <v>7366017</v>
      </c>
      <c r="G4" s="34">
        <f t="shared" ref="G4:G35" si="2">F4/$L4</f>
        <v>0.28451394115094158</v>
      </c>
      <c r="H4" s="44">
        <v>3422731</v>
      </c>
      <c r="I4" s="34">
        <f t="shared" ref="I4:I35" si="3">H4/$L4</f>
        <v>0.13220369791564471</v>
      </c>
      <c r="J4" s="44">
        <v>11422685</v>
      </c>
      <c r="K4" s="34">
        <f t="shared" ref="K4:K35" si="4">J4/$L4</f>
        <v>0.44120358775655055</v>
      </c>
      <c r="L4" s="51">
        <v>25889828</v>
      </c>
    </row>
    <row r="5" spans="1:12" x14ac:dyDescent="0.35">
      <c r="A5" s="32" t="s">
        <v>28</v>
      </c>
      <c r="B5" s="44">
        <v>1491553</v>
      </c>
      <c r="C5" s="34">
        <f t="shared" si="0"/>
        <v>5.7223025174665973E-2</v>
      </c>
      <c r="D5" s="44">
        <v>2453149</v>
      </c>
      <c r="E5" s="34">
        <f t="shared" si="1"/>
        <v>9.4114394181237043E-2</v>
      </c>
      <c r="F5" s="44">
        <v>7355645</v>
      </c>
      <c r="G5" s="34">
        <f t="shared" si="2"/>
        <v>0.28219731984777335</v>
      </c>
      <c r="H5" s="44">
        <v>3387962</v>
      </c>
      <c r="I5" s="34">
        <f t="shared" si="3"/>
        <v>0.12997824067720803</v>
      </c>
      <c r="J5" s="44">
        <v>11377300</v>
      </c>
      <c r="K5" s="34">
        <f t="shared" si="4"/>
        <v>0.43648702011911555</v>
      </c>
      <c r="L5" s="51">
        <v>26065609</v>
      </c>
    </row>
    <row r="6" spans="1:12" x14ac:dyDescent="0.35">
      <c r="A6" s="32" t="s">
        <v>29</v>
      </c>
      <c r="B6" s="44">
        <v>1528044</v>
      </c>
      <c r="C6" s="34">
        <f t="shared" si="0"/>
        <v>5.7750264885807617E-2</v>
      </c>
      <c r="D6" s="44">
        <v>2093979</v>
      </c>
      <c r="E6" s="34">
        <f t="shared" si="1"/>
        <v>7.9138978926862419E-2</v>
      </c>
      <c r="F6" s="44">
        <v>7028163</v>
      </c>
      <c r="G6" s="34">
        <f t="shared" si="2"/>
        <v>0.26561949453722034</v>
      </c>
      <c r="H6" s="44">
        <v>3669720</v>
      </c>
      <c r="I6" s="34">
        <f t="shared" si="3"/>
        <v>0.13869188456402168</v>
      </c>
      <c r="J6" s="44">
        <v>12139609</v>
      </c>
      <c r="K6" s="34">
        <f t="shared" si="4"/>
        <v>0.45879937708608792</v>
      </c>
      <c r="L6" s="51">
        <v>26459515</v>
      </c>
    </row>
    <row r="7" spans="1:12" x14ac:dyDescent="0.35">
      <c r="A7" s="32" t="s">
        <v>30</v>
      </c>
      <c r="B7" s="44">
        <v>2007125</v>
      </c>
      <c r="C7" s="34">
        <f t="shared" si="0"/>
        <v>7.3548687481371208E-2</v>
      </c>
      <c r="D7" s="44">
        <v>2105369</v>
      </c>
      <c r="E7" s="34">
        <f t="shared" si="1"/>
        <v>7.7148720988462108E-2</v>
      </c>
      <c r="F7" s="44">
        <v>7206705</v>
      </c>
      <c r="G7" s="34">
        <f t="shared" si="2"/>
        <v>0.26408105813810068</v>
      </c>
      <c r="H7" s="44">
        <v>3702207</v>
      </c>
      <c r="I7" s="34">
        <f t="shared" si="3"/>
        <v>0.13566293361616485</v>
      </c>
      <c r="J7" s="44">
        <v>12268340</v>
      </c>
      <c r="K7" s="34">
        <f t="shared" si="4"/>
        <v>0.44955859977590118</v>
      </c>
      <c r="L7" s="51">
        <v>27289746</v>
      </c>
    </row>
    <row r="8" spans="1:12" x14ac:dyDescent="0.35">
      <c r="A8" s="32" t="s">
        <v>31</v>
      </c>
      <c r="B8" s="44">
        <v>1616836</v>
      </c>
      <c r="C8" s="34">
        <f t="shared" si="0"/>
        <v>5.9012920651142421E-2</v>
      </c>
      <c r="D8" s="44">
        <v>2099697</v>
      </c>
      <c r="E8" s="34">
        <f t="shared" si="1"/>
        <v>7.6636871304474774E-2</v>
      </c>
      <c r="F8" s="44">
        <v>7240147</v>
      </c>
      <c r="G8" s="34">
        <f t="shared" si="2"/>
        <v>0.26425823052777575</v>
      </c>
      <c r="H8" s="44">
        <v>4135083</v>
      </c>
      <c r="I8" s="34">
        <f t="shared" si="3"/>
        <v>0.15092645448572889</v>
      </c>
      <c r="J8" s="44">
        <v>12306237</v>
      </c>
      <c r="K8" s="34">
        <f t="shared" si="4"/>
        <v>0.44916552303087814</v>
      </c>
      <c r="L8" s="51">
        <v>27398000</v>
      </c>
    </row>
    <row r="9" spans="1:12" x14ac:dyDescent="0.35">
      <c r="A9" s="32" t="s">
        <v>32</v>
      </c>
      <c r="B9" s="44">
        <v>2197106</v>
      </c>
      <c r="C9" s="34">
        <f t="shared" si="0"/>
        <v>8.2280919271332562E-2</v>
      </c>
      <c r="D9" s="44">
        <v>2033372</v>
      </c>
      <c r="E9" s="34">
        <f t="shared" si="1"/>
        <v>7.6149133169081534E-2</v>
      </c>
      <c r="F9" s="44">
        <v>6440953</v>
      </c>
      <c r="G9" s="34">
        <f t="shared" si="2"/>
        <v>0.24121163649976254</v>
      </c>
      <c r="H9" s="44">
        <v>4075769</v>
      </c>
      <c r="I9" s="34">
        <f t="shared" si="3"/>
        <v>0.1526362497110289</v>
      </c>
      <c r="J9" s="44">
        <v>11955297</v>
      </c>
      <c r="K9" s="34">
        <f t="shared" si="4"/>
        <v>0.44772206134879444</v>
      </c>
      <c r="L9" s="51">
        <v>26702497</v>
      </c>
    </row>
    <row r="10" spans="1:12" x14ac:dyDescent="0.35">
      <c r="A10" s="32" t="s">
        <v>33</v>
      </c>
      <c r="B10" s="44">
        <v>1752015</v>
      </c>
      <c r="C10" s="34">
        <f t="shared" si="0"/>
        <v>6.5519435658109054E-2</v>
      </c>
      <c r="D10" s="44">
        <v>1605297</v>
      </c>
      <c r="E10" s="34">
        <f t="shared" si="1"/>
        <v>6.0032678660659575E-2</v>
      </c>
      <c r="F10" s="44">
        <v>6352278</v>
      </c>
      <c r="G10" s="34">
        <f t="shared" si="2"/>
        <v>0.23755371369732659</v>
      </c>
      <c r="H10" s="44">
        <v>4660495</v>
      </c>
      <c r="I10" s="34">
        <f t="shared" si="3"/>
        <v>0.17428675113365977</v>
      </c>
      <c r="J10" s="44">
        <v>12370301</v>
      </c>
      <c r="K10" s="34">
        <f t="shared" si="4"/>
        <v>0.46260742085024503</v>
      </c>
      <c r="L10" s="51">
        <v>26740386</v>
      </c>
    </row>
    <row r="11" spans="1:12" x14ac:dyDescent="0.35">
      <c r="A11" s="32" t="s">
        <v>34</v>
      </c>
      <c r="B11" s="44">
        <v>2059296</v>
      </c>
      <c r="C11" s="34">
        <f t="shared" si="0"/>
        <v>7.606222583998358E-2</v>
      </c>
      <c r="D11" s="44">
        <v>1620487</v>
      </c>
      <c r="E11" s="34">
        <f t="shared" si="1"/>
        <v>5.985436195901777E-2</v>
      </c>
      <c r="F11" s="44">
        <v>6376619</v>
      </c>
      <c r="G11" s="34">
        <f t="shared" si="2"/>
        <v>0.23552701237390361</v>
      </c>
      <c r="H11" s="44">
        <v>4666930</v>
      </c>
      <c r="I11" s="34">
        <f t="shared" si="3"/>
        <v>0.17237788236338755</v>
      </c>
      <c r="J11" s="44">
        <v>12350501</v>
      </c>
      <c r="K11" s="34">
        <f t="shared" si="4"/>
        <v>0.45617851746370747</v>
      </c>
      <c r="L11" s="51">
        <v>27073833</v>
      </c>
    </row>
    <row r="12" spans="1:12" x14ac:dyDescent="0.35">
      <c r="A12" s="32" t="s">
        <v>35</v>
      </c>
      <c r="B12" s="44">
        <v>1921793</v>
      </c>
      <c r="C12" s="34">
        <f t="shared" si="0"/>
        <v>7.1343860693272698E-2</v>
      </c>
      <c r="D12" s="44">
        <v>1808848</v>
      </c>
      <c r="E12" s="34">
        <f t="shared" si="1"/>
        <v>6.7150936509449741E-2</v>
      </c>
      <c r="F12" s="44">
        <v>6347116</v>
      </c>
      <c r="G12" s="34">
        <f t="shared" si="2"/>
        <v>0.23562774955889748</v>
      </c>
      <c r="H12" s="44">
        <v>4622153</v>
      </c>
      <c r="I12" s="34">
        <f t="shared" si="3"/>
        <v>0.17159092562778222</v>
      </c>
      <c r="J12" s="44">
        <v>12237138</v>
      </c>
      <c r="K12" s="34">
        <f t="shared" si="4"/>
        <v>0.45428652761059785</v>
      </c>
      <c r="L12" s="51">
        <v>26937048</v>
      </c>
    </row>
    <row r="13" spans="1:12" x14ac:dyDescent="0.35">
      <c r="A13" s="32" t="s">
        <v>36</v>
      </c>
      <c r="B13" s="44">
        <v>1817567</v>
      </c>
      <c r="C13" s="34">
        <f t="shared" si="0"/>
        <v>6.7604356915083097E-2</v>
      </c>
      <c r="D13" s="44">
        <v>2021647</v>
      </c>
      <c r="E13" s="34">
        <f t="shared" si="1"/>
        <v>7.5195107164856639E-2</v>
      </c>
      <c r="F13" s="44">
        <v>6291095</v>
      </c>
      <c r="G13" s="34">
        <f t="shared" si="2"/>
        <v>0.23399711359564443</v>
      </c>
      <c r="H13" s="44">
        <v>4607026</v>
      </c>
      <c r="I13" s="34">
        <f t="shared" si="3"/>
        <v>0.17135821129073514</v>
      </c>
      <c r="J13" s="44">
        <v>12148018</v>
      </c>
      <c r="K13" s="34">
        <f t="shared" si="4"/>
        <v>0.45184521103368069</v>
      </c>
      <c r="L13" s="51">
        <v>26885353</v>
      </c>
    </row>
    <row r="14" spans="1:12" x14ac:dyDescent="0.35">
      <c r="A14" s="32" t="s">
        <v>37</v>
      </c>
      <c r="B14" s="44">
        <v>1900223</v>
      </c>
      <c r="C14" s="34">
        <f t="shared" si="0"/>
        <v>7.0441599201419458E-2</v>
      </c>
      <c r="D14" s="44">
        <v>1693211</v>
      </c>
      <c r="E14" s="34">
        <f t="shared" si="1"/>
        <v>6.2767628128611558E-2</v>
      </c>
      <c r="F14" s="44">
        <v>5590037</v>
      </c>
      <c r="G14" s="34">
        <f t="shared" si="2"/>
        <v>0.20722365000060794</v>
      </c>
      <c r="H14" s="44">
        <v>5122042</v>
      </c>
      <c r="I14" s="34">
        <f t="shared" si="3"/>
        <v>0.18987499343857903</v>
      </c>
      <c r="J14" s="44">
        <v>12670351</v>
      </c>
      <c r="K14" s="34">
        <f t="shared" si="4"/>
        <v>0.46969212923078202</v>
      </c>
      <c r="L14" s="51">
        <v>26975864</v>
      </c>
    </row>
    <row r="15" spans="1:12" x14ac:dyDescent="0.35">
      <c r="A15" s="32" t="s">
        <v>38</v>
      </c>
      <c r="B15" s="44">
        <v>1991734</v>
      </c>
      <c r="C15" s="34">
        <f t="shared" si="0"/>
        <v>7.3512934061976287E-2</v>
      </c>
      <c r="D15" s="44">
        <v>1694685</v>
      </c>
      <c r="E15" s="34">
        <f t="shared" si="1"/>
        <v>6.2549148963074522E-2</v>
      </c>
      <c r="F15" s="44">
        <v>5608217</v>
      </c>
      <c r="G15" s="34">
        <f t="shared" si="2"/>
        <v>0.20699374842536927</v>
      </c>
      <c r="H15" s="44">
        <v>5138231</v>
      </c>
      <c r="I15" s="34">
        <f t="shared" si="3"/>
        <v>0.18964702952211615</v>
      </c>
      <c r="J15" s="44">
        <v>12660787</v>
      </c>
      <c r="K15" s="34">
        <f t="shared" si="4"/>
        <v>0.46729713902746378</v>
      </c>
      <c r="L15" s="51">
        <v>27093654</v>
      </c>
    </row>
    <row r="16" spans="1:12" x14ac:dyDescent="0.35">
      <c r="A16" s="32" t="s">
        <v>39</v>
      </c>
      <c r="B16" s="44">
        <v>1672233</v>
      </c>
      <c r="C16" s="34">
        <f t="shared" si="0"/>
        <v>6.1651186153598235E-2</v>
      </c>
      <c r="D16" s="44">
        <v>2214773</v>
      </c>
      <c r="E16" s="34">
        <f t="shared" si="1"/>
        <v>8.1653323735964553E-2</v>
      </c>
      <c r="F16" s="44">
        <v>5535161</v>
      </c>
      <c r="G16" s="34">
        <f t="shared" si="2"/>
        <v>0.20406799841956053</v>
      </c>
      <c r="H16" s="44">
        <v>5115127</v>
      </c>
      <c r="I16" s="34">
        <f t="shared" si="3"/>
        <v>0.18858236075732057</v>
      </c>
      <c r="J16" s="44">
        <v>12586807</v>
      </c>
      <c r="K16" s="34">
        <f t="shared" si="4"/>
        <v>0.46404513093355609</v>
      </c>
      <c r="L16" s="51">
        <v>27124101</v>
      </c>
    </row>
    <row r="17" spans="1:12" x14ac:dyDescent="0.35">
      <c r="A17" s="32" t="s">
        <v>40</v>
      </c>
      <c r="B17" s="44">
        <v>1714301</v>
      </c>
      <c r="C17" s="34">
        <f t="shared" si="0"/>
        <v>6.3590799693066899E-2</v>
      </c>
      <c r="D17" s="44">
        <v>2333725</v>
      </c>
      <c r="E17" s="34">
        <f t="shared" si="1"/>
        <v>8.6567900860877151E-2</v>
      </c>
      <c r="F17" s="44">
        <v>5437952</v>
      </c>
      <c r="G17" s="34">
        <f t="shared" si="2"/>
        <v>0.20171703590706216</v>
      </c>
      <c r="H17" s="44">
        <v>5063754</v>
      </c>
      <c r="I17" s="34">
        <f t="shared" si="3"/>
        <v>0.18783642213879961</v>
      </c>
      <c r="J17" s="44">
        <v>12408586</v>
      </c>
      <c r="K17" s="34">
        <f t="shared" si="4"/>
        <v>0.46028784140019419</v>
      </c>
      <c r="L17" s="51">
        <v>26958318</v>
      </c>
    </row>
    <row r="18" spans="1:12" x14ac:dyDescent="0.35">
      <c r="A18" s="32" t="s">
        <v>41</v>
      </c>
      <c r="B18" s="44">
        <v>1474257</v>
      </c>
      <c r="C18" s="34">
        <f t="shared" si="0"/>
        <v>5.5039703252566879E-2</v>
      </c>
      <c r="D18" s="44">
        <v>2062079</v>
      </c>
      <c r="E18" s="34">
        <f t="shared" si="1"/>
        <v>7.6985367031223093E-2</v>
      </c>
      <c r="F18" s="44">
        <v>4945345</v>
      </c>
      <c r="G18" s="34">
        <f t="shared" si="2"/>
        <v>0.18462881389171992</v>
      </c>
      <c r="H18" s="44">
        <v>5339236</v>
      </c>
      <c r="I18" s="34">
        <f t="shared" si="3"/>
        <v>0.19933428502318265</v>
      </c>
      <c r="J18" s="44">
        <v>12964420</v>
      </c>
      <c r="K18" s="34">
        <f t="shared" si="4"/>
        <v>0.48401183080130744</v>
      </c>
      <c r="L18" s="51">
        <v>26785337</v>
      </c>
    </row>
    <row r="19" spans="1:12" x14ac:dyDescent="0.35">
      <c r="A19" s="32" t="s">
        <v>42</v>
      </c>
      <c r="B19" s="44">
        <v>1206502</v>
      </c>
      <c r="C19" s="34">
        <f t="shared" si="0"/>
        <v>4.4672613600527822E-2</v>
      </c>
      <c r="D19" s="44">
        <v>2256168</v>
      </c>
      <c r="E19" s="34">
        <f t="shared" si="1"/>
        <v>8.3538130298893537E-2</v>
      </c>
      <c r="F19" s="44">
        <v>4954999</v>
      </c>
      <c r="G19" s="34">
        <f t="shared" si="2"/>
        <v>0.18346654685860592</v>
      </c>
      <c r="H19" s="44">
        <v>5373567</v>
      </c>
      <c r="I19" s="34">
        <f t="shared" si="3"/>
        <v>0.19896467825792868</v>
      </c>
      <c r="J19" s="44">
        <v>13216407</v>
      </c>
      <c r="K19" s="34">
        <f t="shared" si="4"/>
        <v>0.48935803098404401</v>
      </c>
      <c r="L19" s="51">
        <v>27007643</v>
      </c>
    </row>
    <row r="20" spans="1:12" x14ac:dyDescent="0.35">
      <c r="A20" s="32" t="s">
        <v>43</v>
      </c>
      <c r="B20" s="44">
        <v>1785087</v>
      </c>
      <c r="C20" s="34">
        <f t="shared" si="0"/>
        <v>6.5479283712823841E-2</v>
      </c>
      <c r="D20" s="44">
        <v>2495221</v>
      </c>
      <c r="E20" s="34">
        <f t="shared" si="1"/>
        <v>9.1527910844231133E-2</v>
      </c>
      <c r="F20" s="44">
        <v>4879228</v>
      </c>
      <c r="G20" s="34">
        <f t="shared" si="2"/>
        <v>0.17897634933846587</v>
      </c>
      <c r="H20" s="44">
        <v>5300151</v>
      </c>
      <c r="I20" s="34">
        <f t="shared" si="3"/>
        <v>0.19441634556176085</v>
      </c>
      <c r="J20" s="44">
        <v>12802172</v>
      </c>
      <c r="K20" s="34">
        <f t="shared" si="4"/>
        <v>0.46960011054271833</v>
      </c>
      <c r="L20" s="51">
        <v>27261859</v>
      </c>
    </row>
    <row r="21" spans="1:12" x14ac:dyDescent="0.35">
      <c r="A21" s="32" t="s">
        <v>44</v>
      </c>
      <c r="B21" s="44">
        <v>1551947</v>
      </c>
      <c r="C21" s="34">
        <f t="shared" si="0"/>
        <v>5.7757599970673618E-2</v>
      </c>
      <c r="D21" s="44">
        <v>2645854</v>
      </c>
      <c r="E21" s="34">
        <f t="shared" si="1"/>
        <v>9.8468682830539112E-2</v>
      </c>
      <c r="F21" s="44">
        <v>4854061</v>
      </c>
      <c r="G21" s="34">
        <f t="shared" si="2"/>
        <v>0.18064979891146279</v>
      </c>
      <c r="H21" s="44">
        <v>5254761</v>
      </c>
      <c r="I21" s="34">
        <f t="shared" si="3"/>
        <v>0.19556233800477521</v>
      </c>
      <c r="J21" s="44">
        <v>12563382</v>
      </c>
      <c r="K21" s="34">
        <f t="shared" si="4"/>
        <v>0.46756158028254924</v>
      </c>
      <c r="L21" s="51">
        <v>26870005</v>
      </c>
    </row>
    <row r="22" spans="1:12" x14ac:dyDescent="0.35">
      <c r="A22" s="32" t="s">
        <v>45</v>
      </c>
      <c r="B22" s="44">
        <v>1853564</v>
      </c>
      <c r="C22" s="34">
        <f t="shared" si="0"/>
        <v>6.8273393990623862E-2</v>
      </c>
      <c r="D22" s="44">
        <v>2309864</v>
      </c>
      <c r="E22" s="34">
        <f t="shared" si="1"/>
        <v>8.5080555587375678E-2</v>
      </c>
      <c r="F22" s="44">
        <v>3037935</v>
      </c>
      <c r="G22" s="34">
        <f t="shared" si="2"/>
        <v>0.11189801548417315</v>
      </c>
      <c r="H22" s="44">
        <v>6737619</v>
      </c>
      <c r="I22" s="34">
        <f t="shared" si="3"/>
        <v>0.24817061431151727</v>
      </c>
      <c r="J22" s="44">
        <v>13210159</v>
      </c>
      <c r="K22" s="34">
        <f t="shared" si="4"/>
        <v>0.48657742062631004</v>
      </c>
      <c r="L22" s="51">
        <v>27149141</v>
      </c>
    </row>
    <row r="23" spans="1:12" x14ac:dyDescent="0.35">
      <c r="A23" s="32" t="s">
        <v>46</v>
      </c>
      <c r="B23" s="44">
        <v>1747329</v>
      </c>
      <c r="C23" s="34">
        <f t="shared" si="0"/>
        <v>6.4505519665606095E-2</v>
      </c>
      <c r="D23" s="44">
        <v>2531104</v>
      </c>
      <c r="E23" s="34">
        <f t="shared" si="1"/>
        <v>9.3439860980785105E-2</v>
      </c>
      <c r="F23" s="44">
        <v>3014098</v>
      </c>
      <c r="G23" s="34">
        <f t="shared" si="2"/>
        <v>0.11127037770967231</v>
      </c>
      <c r="H23" s="44">
        <v>6711175</v>
      </c>
      <c r="I23" s="34">
        <f t="shared" si="3"/>
        <v>0.24775404685770339</v>
      </c>
      <c r="J23" s="44">
        <v>13084348</v>
      </c>
      <c r="K23" s="34">
        <f t="shared" si="4"/>
        <v>0.4830301947862331</v>
      </c>
      <c r="L23" s="51">
        <v>27088054</v>
      </c>
    </row>
    <row r="24" spans="1:12" x14ac:dyDescent="0.35">
      <c r="A24" s="32" t="s">
        <v>47</v>
      </c>
      <c r="B24" s="44">
        <v>1618515</v>
      </c>
      <c r="C24" s="34">
        <f t="shared" si="0"/>
        <v>5.979117944018169E-2</v>
      </c>
      <c r="D24" s="44">
        <v>2497332</v>
      </c>
      <c r="E24" s="34">
        <f t="shared" si="1"/>
        <v>9.2256436136648606E-2</v>
      </c>
      <c r="F24" s="44">
        <v>3149672</v>
      </c>
      <c r="G24" s="34">
        <f t="shared" si="2"/>
        <v>0.11635517973556991</v>
      </c>
      <c r="H24" s="44">
        <v>6717165</v>
      </c>
      <c r="I24" s="34">
        <f t="shared" si="3"/>
        <v>0.2481455024169118</v>
      </c>
      <c r="J24" s="44">
        <v>13086777</v>
      </c>
      <c r="K24" s="34">
        <f t="shared" si="4"/>
        <v>0.48345170227068801</v>
      </c>
      <c r="L24" s="51">
        <v>27069461</v>
      </c>
    </row>
    <row r="25" spans="1:12" x14ac:dyDescent="0.35">
      <c r="A25" s="32" t="s">
        <v>48</v>
      </c>
      <c r="B25" s="44">
        <v>1883866</v>
      </c>
      <c r="C25" s="34">
        <f t="shared" si="0"/>
        <v>6.920368117771003E-2</v>
      </c>
      <c r="D25" s="44">
        <v>2284587</v>
      </c>
      <c r="E25" s="34">
        <f t="shared" si="1"/>
        <v>8.3924138113189051E-2</v>
      </c>
      <c r="F25" s="44">
        <v>3313360</v>
      </c>
      <c r="G25" s="34">
        <f t="shared" si="2"/>
        <v>0.12171603981757582</v>
      </c>
      <c r="H25" s="44">
        <v>6700282</v>
      </c>
      <c r="I25" s="34">
        <f t="shared" si="3"/>
        <v>0.24613437438159044</v>
      </c>
      <c r="J25" s="44">
        <v>13039954</v>
      </c>
      <c r="K25" s="34">
        <f t="shared" si="4"/>
        <v>0.47902176650993467</v>
      </c>
      <c r="L25" s="51">
        <v>27222049</v>
      </c>
    </row>
    <row r="26" spans="1:12" x14ac:dyDescent="0.35">
      <c r="A26" s="32" t="s">
        <v>49</v>
      </c>
      <c r="B26" s="44">
        <v>1871775</v>
      </c>
      <c r="C26" s="34">
        <f t="shared" si="0"/>
        <v>6.8474062678785155E-2</v>
      </c>
      <c r="D26" s="44">
        <v>2345210</v>
      </c>
      <c r="E26" s="34">
        <f t="shared" si="1"/>
        <v>8.5793461572525404E-2</v>
      </c>
      <c r="F26" s="44">
        <v>2764027</v>
      </c>
      <c r="G26" s="34">
        <f t="shared" si="2"/>
        <v>0.10111480174906412</v>
      </c>
      <c r="H26" s="44">
        <v>5828541</v>
      </c>
      <c r="I26" s="34">
        <f t="shared" si="3"/>
        <v>0.2132221456958604</v>
      </c>
      <c r="J26" s="44">
        <v>14525980</v>
      </c>
      <c r="K26" s="34">
        <f t="shared" si="4"/>
        <v>0.53139552830376491</v>
      </c>
      <c r="L26" s="51">
        <v>27335533</v>
      </c>
    </row>
    <row r="27" spans="1:12" x14ac:dyDescent="0.35">
      <c r="A27" s="32" t="s">
        <v>50</v>
      </c>
      <c r="B27" s="44">
        <v>1707854</v>
      </c>
      <c r="C27" s="34">
        <f t="shared" si="0"/>
        <v>6.2449383519237296E-2</v>
      </c>
      <c r="D27" s="44">
        <v>2674320</v>
      </c>
      <c r="E27" s="34">
        <f t="shared" si="1"/>
        <v>9.7789175967715442E-2</v>
      </c>
      <c r="F27" s="44">
        <v>2766010</v>
      </c>
      <c r="G27" s="34">
        <f t="shared" si="2"/>
        <v>0.10114191219392615</v>
      </c>
      <c r="H27" s="44">
        <v>5792889</v>
      </c>
      <c r="I27" s="34">
        <f t="shared" si="3"/>
        <v>0.21182275934908432</v>
      </c>
      <c r="J27" s="44">
        <v>14406739</v>
      </c>
      <c r="K27" s="34">
        <f t="shared" si="4"/>
        <v>0.5267967689700368</v>
      </c>
      <c r="L27" s="51">
        <v>27347812</v>
      </c>
    </row>
    <row r="28" spans="1:12" x14ac:dyDescent="0.35">
      <c r="A28" s="32" t="s">
        <v>51</v>
      </c>
      <c r="B28" s="44">
        <v>1708219</v>
      </c>
      <c r="C28" s="34">
        <f t="shared" si="0"/>
        <v>6.2475294700755371E-2</v>
      </c>
      <c r="D28" s="44">
        <v>2292457</v>
      </c>
      <c r="E28" s="34">
        <f t="shared" si="1"/>
        <v>8.3842836699398349E-2</v>
      </c>
      <c r="F28" s="44">
        <v>3189016</v>
      </c>
      <c r="G28" s="34">
        <f t="shared" si="2"/>
        <v>0.11663300455352861</v>
      </c>
      <c r="H28" s="44">
        <v>5778700</v>
      </c>
      <c r="I28" s="34">
        <f t="shared" si="3"/>
        <v>0.21134642893402722</v>
      </c>
      <c r="J28" s="44">
        <v>14373920</v>
      </c>
      <c r="K28" s="34">
        <f t="shared" si="4"/>
        <v>0.52570243511229042</v>
      </c>
      <c r="L28" s="51">
        <v>27342312</v>
      </c>
    </row>
    <row r="29" spans="1:12" x14ac:dyDescent="0.35">
      <c r="A29" s="32" t="s">
        <v>52</v>
      </c>
      <c r="B29" s="44">
        <v>1612282</v>
      </c>
      <c r="C29" s="34">
        <f t="shared" si="0"/>
        <v>5.8020017363375871E-2</v>
      </c>
      <c r="D29" s="44">
        <v>2411308</v>
      </c>
      <c r="E29" s="34">
        <f t="shared" si="1"/>
        <v>8.6773983725208836E-2</v>
      </c>
      <c r="F29" s="44">
        <v>3359093</v>
      </c>
      <c r="G29" s="34">
        <f t="shared" si="2"/>
        <v>0.12088123181006447</v>
      </c>
      <c r="H29" s="44">
        <v>5783042</v>
      </c>
      <c r="I29" s="34">
        <f t="shared" si="3"/>
        <v>0.20811011798998683</v>
      </c>
      <c r="J29" s="44">
        <v>14622650</v>
      </c>
      <c r="K29" s="34">
        <f t="shared" si="4"/>
        <v>0.52621464911136406</v>
      </c>
      <c r="L29" s="51">
        <v>27788375</v>
      </c>
    </row>
    <row r="30" spans="1:12" x14ac:dyDescent="0.35">
      <c r="A30" s="32" t="s">
        <v>53</v>
      </c>
      <c r="B30" s="44">
        <v>1667890</v>
      </c>
      <c r="C30" s="34">
        <f t="shared" si="0"/>
        <v>5.9481513099794985E-2</v>
      </c>
      <c r="D30" s="44">
        <v>2396528</v>
      </c>
      <c r="E30" s="34">
        <f t="shared" si="1"/>
        <v>8.5466734392571145E-2</v>
      </c>
      <c r="F30" s="44">
        <v>2683996</v>
      </c>
      <c r="G30" s="34">
        <f t="shared" si="2"/>
        <v>9.5718628466983646E-2</v>
      </c>
      <c r="H30" s="44">
        <v>5833365</v>
      </c>
      <c r="I30" s="34">
        <f t="shared" si="3"/>
        <v>0.20803372924076863</v>
      </c>
      <c r="J30" s="44">
        <v>15458698</v>
      </c>
      <c r="K30" s="34">
        <f t="shared" si="4"/>
        <v>0.55129939479988166</v>
      </c>
      <c r="L30" s="51">
        <v>28040477</v>
      </c>
    </row>
    <row r="31" spans="1:12" x14ac:dyDescent="0.35">
      <c r="A31" s="32" t="s">
        <v>54</v>
      </c>
      <c r="B31" s="44">
        <v>1702429</v>
      </c>
      <c r="C31" s="34">
        <f t="shared" si="0"/>
        <v>6.0257613190019592E-2</v>
      </c>
      <c r="D31" s="44">
        <v>2371767</v>
      </c>
      <c r="E31" s="34">
        <f t="shared" si="1"/>
        <v>8.3948886245977475E-2</v>
      </c>
      <c r="F31" s="44">
        <v>2910633</v>
      </c>
      <c r="G31" s="34">
        <f t="shared" si="2"/>
        <v>0.10302209222945938</v>
      </c>
      <c r="H31" s="44">
        <v>5819131</v>
      </c>
      <c r="I31" s="34">
        <f t="shared" si="3"/>
        <v>0.20596861595993249</v>
      </c>
      <c r="J31" s="44">
        <v>15448553</v>
      </c>
      <c r="K31" s="34">
        <f t="shared" si="4"/>
        <v>0.54680279237461105</v>
      </c>
      <c r="L31" s="51">
        <v>28252513</v>
      </c>
    </row>
    <row r="32" spans="1:12" x14ac:dyDescent="0.35">
      <c r="A32" s="32" t="s">
        <v>55</v>
      </c>
      <c r="B32" s="44">
        <v>1427915</v>
      </c>
      <c r="C32" s="34">
        <f t="shared" si="0"/>
        <v>5.0573232841974035E-2</v>
      </c>
      <c r="D32" s="44">
        <v>2397472</v>
      </c>
      <c r="E32" s="34">
        <f t="shared" si="1"/>
        <v>8.4912554100288293E-2</v>
      </c>
      <c r="F32" s="44">
        <v>3097761</v>
      </c>
      <c r="G32" s="34">
        <f t="shared" si="2"/>
        <v>0.109715065912037</v>
      </c>
      <c r="H32" s="44">
        <v>5829370</v>
      </c>
      <c r="I32" s="34">
        <f t="shared" si="3"/>
        <v>0.20646192968910484</v>
      </c>
      <c r="J32" s="44">
        <v>15482082</v>
      </c>
      <c r="K32" s="34">
        <f t="shared" si="4"/>
        <v>0.5483372174565958</v>
      </c>
      <c r="L32" s="51">
        <v>28234600</v>
      </c>
    </row>
    <row r="33" spans="1:12" x14ac:dyDescent="0.35">
      <c r="A33" s="32" t="s">
        <v>56</v>
      </c>
      <c r="B33" s="44">
        <v>1446541</v>
      </c>
      <c r="C33" s="34">
        <f t="shared" si="0"/>
        <v>5.1267037876991661E-2</v>
      </c>
      <c r="D33" s="44">
        <v>2364699</v>
      </c>
      <c r="E33" s="34">
        <f t="shared" si="1"/>
        <v>8.3807588724193985E-2</v>
      </c>
      <c r="F33" s="44">
        <v>3270009</v>
      </c>
      <c r="G33" s="34">
        <f t="shared" si="2"/>
        <v>0.11589279201979316</v>
      </c>
      <c r="H33" s="44">
        <v>5766625</v>
      </c>
      <c r="I33" s="34">
        <f t="shared" si="3"/>
        <v>0.20437566740065233</v>
      </c>
      <c r="J33" s="44">
        <v>15367936</v>
      </c>
      <c r="K33" s="34">
        <f t="shared" si="4"/>
        <v>0.54465691397836891</v>
      </c>
      <c r="L33" s="51">
        <v>28215810</v>
      </c>
    </row>
    <row r="34" spans="1:12" x14ac:dyDescent="0.35">
      <c r="A34" s="32" t="s">
        <v>57</v>
      </c>
      <c r="B34" s="44">
        <v>1566215</v>
      </c>
      <c r="C34" s="34">
        <f t="shared" si="0"/>
        <v>5.5228586397987445E-2</v>
      </c>
      <c r="D34" s="44">
        <v>2404029</v>
      </c>
      <c r="E34" s="34">
        <f t="shared" si="1"/>
        <v>8.4771965106813146E-2</v>
      </c>
      <c r="F34" s="44">
        <v>2939814</v>
      </c>
      <c r="G34" s="34">
        <f t="shared" si="2"/>
        <v>0.1036650597095629</v>
      </c>
      <c r="H34" s="44">
        <v>5102116</v>
      </c>
      <c r="I34" s="34">
        <f t="shared" si="3"/>
        <v>0.17991313728865713</v>
      </c>
      <c r="J34" s="44">
        <v>16346600</v>
      </c>
      <c r="K34" s="34">
        <f t="shared" si="4"/>
        <v>0.57642125149697943</v>
      </c>
      <c r="L34" s="51">
        <v>28358774</v>
      </c>
    </row>
    <row r="35" spans="1:12" x14ac:dyDescent="0.35">
      <c r="A35" s="32" t="s">
        <v>58</v>
      </c>
      <c r="B35" s="44">
        <v>2245421</v>
      </c>
      <c r="C35" s="34">
        <f t="shared" si="0"/>
        <v>7.6954055767075744E-2</v>
      </c>
      <c r="D35" s="44">
        <v>2486656</v>
      </c>
      <c r="E35" s="34">
        <f t="shared" si="1"/>
        <v>8.5221552883638974E-2</v>
      </c>
      <c r="F35" s="44">
        <v>3103136</v>
      </c>
      <c r="G35" s="34">
        <f t="shared" si="2"/>
        <v>0.10634927739467136</v>
      </c>
      <c r="H35" s="44">
        <v>5075772</v>
      </c>
      <c r="I35" s="34">
        <f t="shared" si="3"/>
        <v>0.17395456867507769</v>
      </c>
      <c r="J35" s="44">
        <v>16267737</v>
      </c>
      <c r="K35" s="34">
        <f t="shared" si="4"/>
        <v>0.55752054527953621</v>
      </c>
      <c r="L35" s="51">
        <v>29178722</v>
      </c>
    </row>
    <row r="36" spans="1:12" x14ac:dyDescent="0.35">
      <c r="A36" s="32" t="s">
        <v>59</v>
      </c>
      <c r="B36" s="44">
        <v>2082912</v>
      </c>
      <c r="C36" s="34">
        <f t="shared" ref="C36:C67" si="5">B36/$L36</f>
        <v>7.1156799145180458E-2</v>
      </c>
      <c r="D36" s="44">
        <v>2442957</v>
      </c>
      <c r="E36" s="34">
        <f t="shared" ref="E36:E67" si="6">D36/$L36</f>
        <v>8.3456718560031631E-2</v>
      </c>
      <c r="F36" s="44">
        <v>3318699</v>
      </c>
      <c r="G36" s="34">
        <f t="shared" ref="G36:G67" si="7">F36/$L36</f>
        <v>0.11337396787109164</v>
      </c>
      <c r="H36" s="44">
        <v>5095068</v>
      </c>
      <c r="I36" s="34">
        <f t="shared" ref="I36:I67" si="8">H36/$L36</f>
        <v>0.17405859215705527</v>
      </c>
      <c r="J36" s="44">
        <v>16332507</v>
      </c>
      <c r="K36" s="34">
        <f t="shared" ref="K36:K67" si="9">J36/$L36</f>
        <v>0.55795392226664098</v>
      </c>
      <c r="L36" s="51">
        <v>29272143</v>
      </c>
    </row>
    <row r="37" spans="1:12" x14ac:dyDescent="0.35">
      <c r="A37" s="32" t="s">
        <v>60</v>
      </c>
      <c r="B37" s="44">
        <v>1458543</v>
      </c>
      <c r="C37" s="34">
        <f t="shared" si="5"/>
        <v>5.0789126941321011E-2</v>
      </c>
      <c r="D37" s="44">
        <v>2590338</v>
      </c>
      <c r="E37" s="34">
        <f t="shared" si="6"/>
        <v>9.0200292691355405E-2</v>
      </c>
      <c r="F37" s="44">
        <v>3255080</v>
      </c>
      <c r="G37" s="34">
        <f t="shared" si="7"/>
        <v>0.11334782130122678</v>
      </c>
      <c r="H37" s="44">
        <v>5076583</v>
      </c>
      <c r="I37" s="34">
        <f t="shared" si="8"/>
        <v>0.17677587730711555</v>
      </c>
      <c r="J37" s="44">
        <v>16337079</v>
      </c>
      <c r="K37" s="34">
        <f t="shared" si="9"/>
        <v>0.56888688175898128</v>
      </c>
      <c r="L37" s="51">
        <v>28717623</v>
      </c>
    </row>
    <row r="38" spans="1:12" x14ac:dyDescent="0.35">
      <c r="A38" s="32" t="s">
        <v>61</v>
      </c>
      <c r="B38" s="44">
        <v>1718709</v>
      </c>
      <c r="C38" s="34">
        <f t="shared" si="5"/>
        <v>5.9114055306830157E-2</v>
      </c>
      <c r="D38" s="44">
        <v>2519383</v>
      </c>
      <c r="E38" s="34">
        <f t="shared" si="6"/>
        <v>8.6652799281953893E-2</v>
      </c>
      <c r="F38" s="44">
        <v>3098620</v>
      </c>
      <c r="G38" s="34">
        <f t="shared" si="7"/>
        <v>0.10657533884726854</v>
      </c>
      <c r="H38" s="44">
        <v>4597043</v>
      </c>
      <c r="I38" s="34">
        <f t="shared" si="8"/>
        <v>0.1581127777592812</v>
      </c>
      <c r="J38" s="44">
        <v>17140701</v>
      </c>
      <c r="K38" s="34">
        <f t="shared" si="9"/>
        <v>0.58954502880466619</v>
      </c>
      <c r="L38" s="51">
        <v>29074456</v>
      </c>
    </row>
    <row r="39" spans="1:12" x14ac:dyDescent="0.35">
      <c r="A39" s="32" t="s">
        <v>62</v>
      </c>
      <c r="B39" s="44">
        <v>1662686</v>
      </c>
      <c r="C39" s="34">
        <f t="shared" si="5"/>
        <v>5.7199502273791385E-2</v>
      </c>
      <c r="D39" s="44">
        <v>2384027</v>
      </c>
      <c r="E39" s="34">
        <f t="shared" si="6"/>
        <v>8.2014979260834606E-2</v>
      </c>
      <c r="F39" s="44">
        <v>3364079</v>
      </c>
      <c r="G39" s="34">
        <f t="shared" si="7"/>
        <v>0.11573059760514845</v>
      </c>
      <c r="H39" s="44">
        <v>4584137</v>
      </c>
      <c r="I39" s="34">
        <f t="shared" si="8"/>
        <v>0.15770287038855876</v>
      </c>
      <c r="J39" s="44">
        <v>17073261</v>
      </c>
      <c r="K39" s="34">
        <f t="shared" si="9"/>
        <v>0.58735205047166683</v>
      </c>
      <c r="L39" s="51">
        <v>29068190</v>
      </c>
    </row>
    <row r="40" spans="1:12" x14ac:dyDescent="0.35">
      <c r="A40" s="32" t="s">
        <v>63</v>
      </c>
      <c r="B40" s="44">
        <v>1607019</v>
      </c>
      <c r="C40" s="34">
        <f t="shared" si="5"/>
        <v>5.4776997028272267E-2</v>
      </c>
      <c r="D40" s="44">
        <v>2478049</v>
      </c>
      <c r="E40" s="34">
        <f t="shared" si="6"/>
        <v>8.4467005498325198E-2</v>
      </c>
      <c r="F40" s="44">
        <v>3463744</v>
      </c>
      <c r="G40" s="34">
        <f t="shared" si="7"/>
        <v>0.11806549567534416</v>
      </c>
      <c r="H40" s="44">
        <v>4608270</v>
      </c>
      <c r="I40" s="34">
        <f t="shared" si="8"/>
        <v>0.15707791388619316</v>
      </c>
      <c r="J40" s="44">
        <v>17180397</v>
      </c>
      <c r="K40" s="34">
        <f t="shared" si="9"/>
        <v>0.58561258791186521</v>
      </c>
      <c r="L40" s="51">
        <v>29337479</v>
      </c>
    </row>
    <row r="41" spans="1:12" x14ac:dyDescent="0.35">
      <c r="A41" s="32" t="s">
        <v>64</v>
      </c>
      <c r="B41" s="44">
        <v>1531309</v>
      </c>
      <c r="C41" s="34">
        <f t="shared" si="5"/>
        <v>5.2143460585148821E-2</v>
      </c>
      <c r="D41" s="44">
        <v>2425927</v>
      </c>
      <c r="E41" s="34">
        <f t="shared" si="6"/>
        <v>8.2606599260468219E-2</v>
      </c>
      <c r="F41" s="44">
        <v>3713435</v>
      </c>
      <c r="G41" s="34">
        <f t="shared" si="7"/>
        <v>0.12644825541939092</v>
      </c>
      <c r="H41" s="44">
        <v>4589644</v>
      </c>
      <c r="I41" s="34">
        <f t="shared" si="8"/>
        <v>0.15628453892314664</v>
      </c>
      <c r="J41" s="44">
        <v>17106915</v>
      </c>
      <c r="K41" s="34">
        <f t="shared" si="9"/>
        <v>0.58251714581184533</v>
      </c>
      <c r="L41" s="51">
        <v>29367230</v>
      </c>
    </row>
    <row r="42" spans="1:12" x14ac:dyDescent="0.35">
      <c r="A42" s="32" t="s">
        <v>65</v>
      </c>
      <c r="B42" s="44">
        <v>1507521</v>
      </c>
      <c r="C42" s="34">
        <f t="shared" si="5"/>
        <v>5.1341480559372196E-2</v>
      </c>
      <c r="D42" s="44">
        <v>2417163</v>
      </c>
      <c r="E42" s="34">
        <f t="shared" si="6"/>
        <v>8.2321060319115805E-2</v>
      </c>
      <c r="F42" s="44">
        <v>3411977</v>
      </c>
      <c r="G42" s="34">
        <f t="shared" si="7"/>
        <v>0.11620133372239927</v>
      </c>
      <c r="H42" s="44">
        <v>2754974</v>
      </c>
      <c r="I42" s="34">
        <f t="shared" si="8"/>
        <v>9.3825853213703736E-2</v>
      </c>
      <c r="J42" s="44">
        <v>19270997</v>
      </c>
      <c r="K42" s="34">
        <f t="shared" si="9"/>
        <v>0.65631027218540894</v>
      </c>
      <c r="L42" s="51">
        <v>29362632</v>
      </c>
    </row>
    <row r="43" spans="1:12" x14ac:dyDescent="0.35">
      <c r="A43" s="32" t="s">
        <v>66</v>
      </c>
      <c r="B43" s="44">
        <v>1500276</v>
      </c>
      <c r="C43" s="34">
        <f t="shared" si="5"/>
        <v>5.1221631381284417E-2</v>
      </c>
      <c r="D43" s="44">
        <v>2411336</v>
      </c>
      <c r="E43" s="34">
        <f t="shared" si="6"/>
        <v>8.2326561065044587E-2</v>
      </c>
      <c r="F43" s="44">
        <v>3498886</v>
      </c>
      <c r="G43" s="34">
        <f t="shared" si="7"/>
        <v>0.11945711918149507</v>
      </c>
      <c r="H43" s="44">
        <v>2743010</v>
      </c>
      <c r="I43" s="34">
        <f t="shared" si="8"/>
        <v>9.3650399723235564E-2</v>
      </c>
      <c r="J43" s="44">
        <v>19136383</v>
      </c>
      <c r="K43" s="34">
        <f t="shared" si="9"/>
        <v>0.65334428864894034</v>
      </c>
      <c r="L43" s="51">
        <v>29289891</v>
      </c>
    </row>
    <row r="44" spans="1:12" x14ac:dyDescent="0.35">
      <c r="A44" s="32" t="s">
        <v>67</v>
      </c>
      <c r="B44" s="44">
        <v>1267885</v>
      </c>
      <c r="C44" s="34">
        <f t="shared" si="5"/>
        <v>4.3377295831012457E-2</v>
      </c>
      <c r="D44" s="44">
        <v>2146428</v>
      </c>
      <c r="E44" s="34">
        <f t="shared" si="6"/>
        <v>7.3434295962148302E-2</v>
      </c>
      <c r="F44" s="44">
        <v>3693382</v>
      </c>
      <c r="G44" s="34">
        <f t="shared" si="7"/>
        <v>0.12635919159145856</v>
      </c>
      <c r="H44" s="44">
        <v>2906267</v>
      </c>
      <c r="I44" s="34">
        <f t="shared" si="8"/>
        <v>9.9430156065344319E-2</v>
      </c>
      <c r="J44" s="44">
        <v>19215269</v>
      </c>
      <c r="K44" s="34">
        <f t="shared" si="9"/>
        <v>0.65739906055003638</v>
      </c>
      <c r="L44" s="51">
        <v>29229231</v>
      </c>
    </row>
    <row r="45" spans="1:12" x14ac:dyDescent="0.35">
      <c r="A45" s="32" t="s">
        <v>68</v>
      </c>
      <c r="B45" s="44">
        <v>1231065</v>
      </c>
      <c r="C45" s="34">
        <f t="shared" si="5"/>
        <v>4.2143397955389718E-2</v>
      </c>
      <c r="D45" s="44">
        <v>2110232</v>
      </c>
      <c r="E45" s="34">
        <f t="shared" si="6"/>
        <v>7.2240171684028021E-2</v>
      </c>
      <c r="F45" s="44">
        <v>3646115</v>
      </c>
      <c r="G45" s="34">
        <f t="shared" si="7"/>
        <v>0.1248184908482621</v>
      </c>
      <c r="H45" s="44">
        <v>3055130</v>
      </c>
      <c r="I45" s="34">
        <f t="shared" si="8"/>
        <v>0.10458713341330457</v>
      </c>
      <c r="J45" s="44">
        <v>19168795</v>
      </c>
      <c r="K45" s="34">
        <f t="shared" si="9"/>
        <v>0.65621080609901561</v>
      </c>
      <c r="L45" s="51">
        <v>29211337</v>
      </c>
    </row>
    <row r="46" spans="1:12" x14ac:dyDescent="0.35">
      <c r="A46" s="32" t="s">
        <v>69</v>
      </c>
      <c r="B46" s="44">
        <v>1282403</v>
      </c>
      <c r="C46" s="34">
        <f t="shared" si="5"/>
        <v>4.377210039611542E-2</v>
      </c>
      <c r="D46" s="44">
        <v>2078555</v>
      </c>
      <c r="E46" s="34">
        <f t="shared" si="6"/>
        <v>7.0947056532811983E-2</v>
      </c>
      <c r="F46" s="44">
        <v>3567322</v>
      </c>
      <c r="G46" s="34">
        <f t="shared" si="7"/>
        <v>0.12176295340019577</v>
      </c>
      <c r="H46" s="44">
        <v>2552931</v>
      </c>
      <c r="I46" s="34">
        <f t="shared" si="8"/>
        <v>8.7138872909963042E-2</v>
      </c>
      <c r="J46" s="44">
        <v>19816058</v>
      </c>
      <c r="K46" s="34">
        <f t="shared" si="9"/>
        <v>0.67637901676091383</v>
      </c>
      <c r="L46" s="51">
        <v>29297269</v>
      </c>
    </row>
    <row r="47" spans="1:12" x14ac:dyDescent="0.35">
      <c r="A47" s="32" t="s">
        <v>70</v>
      </c>
      <c r="B47" s="44">
        <v>1315446</v>
      </c>
      <c r="C47" s="34">
        <f t="shared" si="5"/>
        <v>4.5120656662675444E-2</v>
      </c>
      <c r="D47" s="44">
        <v>2146463</v>
      </c>
      <c r="E47" s="34">
        <f t="shared" si="6"/>
        <v>7.3625082338717299E-2</v>
      </c>
      <c r="F47" s="44">
        <v>3576409</v>
      </c>
      <c r="G47" s="34">
        <f t="shared" si="7"/>
        <v>0.12267316375913752</v>
      </c>
      <c r="H47" s="44">
        <v>2583416</v>
      </c>
      <c r="I47" s="34">
        <f t="shared" si="8"/>
        <v>8.8612855527982398E-2</v>
      </c>
      <c r="J47" s="44">
        <v>19532230</v>
      </c>
      <c r="K47" s="34">
        <f t="shared" si="9"/>
        <v>0.66996824171148728</v>
      </c>
      <c r="L47" s="51">
        <v>29153964</v>
      </c>
    </row>
    <row r="48" spans="1:12" x14ac:dyDescent="0.35">
      <c r="A48" s="32" t="s">
        <v>71</v>
      </c>
      <c r="B48" s="44">
        <v>1117945</v>
      </c>
      <c r="C48" s="34">
        <f t="shared" si="5"/>
        <v>3.8674379090868675E-2</v>
      </c>
      <c r="D48" s="44">
        <v>2005482</v>
      </c>
      <c r="E48" s="34">
        <f t="shared" si="6"/>
        <v>6.9377984720101163E-2</v>
      </c>
      <c r="F48" s="44">
        <v>3282170</v>
      </c>
      <c r="G48" s="34">
        <f t="shared" si="7"/>
        <v>0.11354394609813225</v>
      </c>
      <c r="H48" s="44">
        <v>2894690</v>
      </c>
      <c r="I48" s="34">
        <f t="shared" si="8"/>
        <v>0.10013939720697052</v>
      </c>
      <c r="J48" s="44">
        <v>19606318</v>
      </c>
      <c r="K48" s="34">
        <f t="shared" si="9"/>
        <v>0.67826429288392742</v>
      </c>
      <c r="L48" s="51">
        <v>28906605</v>
      </c>
    </row>
    <row r="49" spans="1:12" x14ac:dyDescent="0.35">
      <c r="A49" s="32" t="s">
        <v>72</v>
      </c>
      <c r="B49" s="44">
        <v>1040298</v>
      </c>
      <c r="C49" s="34">
        <f t="shared" si="5"/>
        <v>3.7486180480216805E-2</v>
      </c>
      <c r="D49" s="44">
        <v>1852272</v>
      </c>
      <c r="E49" s="34">
        <f t="shared" si="6"/>
        <v>6.6744915870694879E-2</v>
      </c>
      <c r="F49" s="44">
        <v>3155281</v>
      </c>
      <c r="G49" s="34">
        <f t="shared" si="7"/>
        <v>0.11369764532066673</v>
      </c>
      <c r="H49" s="44">
        <v>2877333</v>
      </c>
      <c r="I49" s="34">
        <f t="shared" si="8"/>
        <v>0.10368204508677673</v>
      </c>
      <c r="J49" s="44">
        <v>18826323</v>
      </c>
      <c r="K49" s="34">
        <f t="shared" si="9"/>
        <v>0.67838921324164481</v>
      </c>
      <c r="L49" s="51">
        <v>27751507</v>
      </c>
    </row>
    <row r="50" spans="1:12" x14ac:dyDescent="0.35">
      <c r="A50" s="32" t="s">
        <v>73</v>
      </c>
      <c r="B50" s="44">
        <v>1426963</v>
      </c>
      <c r="C50" s="34">
        <f t="shared" si="5"/>
        <v>5.0244240168906711E-2</v>
      </c>
      <c r="D50" s="44">
        <v>1910033</v>
      </c>
      <c r="E50" s="34">
        <f t="shared" si="6"/>
        <v>6.7253430385046706E-2</v>
      </c>
      <c r="F50" s="44">
        <v>3200333</v>
      </c>
      <c r="G50" s="34">
        <f t="shared" si="7"/>
        <v>0.11268568272090988</v>
      </c>
      <c r="H50" s="44">
        <v>2255924</v>
      </c>
      <c r="I50" s="34">
        <f t="shared" si="8"/>
        <v>7.9432464092482225E-2</v>
      </c>
      <c r="J50" s="44">
        <v>19607276</v>
      </c>
      <c r="K50" s="34">
        <f t="shared" si="9"/>
        <v>0.69038418263265444</v>
      </c>
      <c r="L50" s="51">
        <v>28400529</v>
      </c>
    </row>
    <row r="51" spans="1:12" x14ac:dyDescent="0.35">
      <c r="A51" s="32" t="s">
        <v>74</v>
      </c>
      <c r="B51" s="44">
        <v>1250579</v>
      </c>
      <c r="C51" s="34">
        <f t="shared" si="5"/>
        <v>4.4188076742968173E-2</v>
      </c>
      <c r="D51" s="44">
        <v>1864537</v>
      </c>
      <c r="E51" s="34">
        <f t="shared" si="6"/>
        <v>6.5881726821019421E-2</v>
      </c>
      <c r="F51" s="44">
        <v>3159877</v>
      </c>
      <c r="G51" s="34">
        <f t="shared" si="7"/>
        <v>0.11165139297424635</v>
      </c>
      <c r="H51" s="44">
        <v>2385751</v>
      </c>
      <c r="I51" s="34">
        <f t="shared" si="8"/>
        <v>8.4298351625617454E-2</v>
      </c>
      <c r="J51" s="44">
        <v>19640533</v>
      </c>
      <c r="K51" s="34">
        <f t="shared" si="9"/>
        <v>0.69398045183614865</v>
      </c>
      <c r="L51" s="51">
        <v>28301277</v>
      </c>
    </row>
    <row r="52" spans="1:12" x14ac:dyDescent="0.35">
      <c r="A52" s="32" t="s">
        <v>75</v>
      </c>
      <c r="B52" s="44">
        <v>1114066</v>
      </c>
      <c r="C52" s="34">
        <f t="shared" si="5"/>
        <v>3.9436737980631548E-2</v>
      </c>
      <c r="D52" s="44">
        <v>1819126</v>
      </c>
      <c r="E52" s="34">
        <f t="shared" si="6"/>
        <v>6.4395103535835718E-2</v>
      </c>
      <c r="F52" s="44">
        <v>3175157</v>
      </c>
      <c r="G52" s="34">
        <f t="shared" si="7"/>
        <v>0.11239714223068303</v>
      </c>
      <c r="H52" s="44">
        <v>2528141</v>
      </c>
      <c r="I52" s="34">
        <f t="shared" si="8"/>
        <v>8.9493471836580435E-2</v>
      </c>
      <c r="J52" s="44">
        <v>19612956</v>
      </c>
      <c r="K52" s="34">
        <f t="shared" si="9"/>
        <v>0.69427754441626921</v>
      </c>
      <c r="L52" s="51">
        <v>28249446</v>
      </c>
    </row>
    <row r="53" spans="1:12" x14ac:dyDescent="0.35">
      <c r="A53" s="32" t="s">
        <v>76</v>
      </c>
      <c r="B53" s="44">
        <v>1215670</v>
      </c>
      <c r="C53" s="34">
        <f t="shared" si="5"/>
        <v>4.1805882625222487E-2</v>
      </c>
      <c r="D53" s="44">
        <v>2029034</v>
      </c>
      <c r="E53" s="34">
        <f t="shared" si="6"/>
        <v>6.9776795714779252E-2</v>
      </c>
      <c r="F53" s="44">
        <v>3391183</v>
      </c>
      <c r="G53" s="34">
        <f t="shared" si="7"/>
        <v>0.11661996961235357</v>
      </c>
      <c r="H53" s="44">
        <v>2980039</v>
      </c>
      <c r="I53" s="34">
        <f t="shared" si="8"/>
        <v>0.10248106858981912</v>
      </c>
      <c r="J53" s="44">
        <v>19462996</v>
      </c>
      <c r="K53" s="34">
        <f t="shared" si="9"/>
        <v>0.66931628345782557</v>
      </c>
      <c r="L53" s="51">
        <v>29078922</v>
      </c>
    </row>
    <row r="54" spans="1:12" x14ac:dyDescent="0.35">
      <c r="A54" s="32" t="s">
        <v>77</v>
      </c>
      <c r="B54" s="44">
        <v>1532658</v>
      </c>
      <c r="C54" s="34">
        <f t="shared" si="5"/>
        <v>5.0668023316723099E-2</v>
      </c>
      <c r="D54" s="44">
        <v>2059419</v>
      </c>
      <c r="E54" s="34">
        <f t="shared" si="6"/>
        <v>6.8082174830198627E-2</v>
      </c>
      <c r="F54" s="44">
        <v>3688734</v>
      </c>
      <c r="G54" s="34">
        <f t="shared" si="7"/>
        <v>0.12194557449945732</v>
      </c>
      <c r="H54" s="44">
        <v>2816881</v>
      </c>
      <c r="I54" s="34">
        <f t="shared" si="8"/>
        <v>9.3123053015372173E-2</v>
      </c>
      <c r="J54" s="44">
        <v>20151327</v>
      </c>
      <c r="K54" s="34">
        <f t="shared" si="9"/>
        <v>0.66618117433824875</v>
      </c>
      <c r="L54" s="51">
        <v>30249019</v>
      </c>
    </row>
    <row r="55" spans="1:12" x14ac:dyDescent="0.35">
      <c r="A55" s="32" t="s">
        <v>78</v>
      </c>
      <c r="B55" s="44">
        <v>1663873</v>
      </c>
      <c r="C55" s="34">
        <f t="shared" si="5"/>
        <v>5.6156539391520405E-2</v>
      </c>
      <c r="D55" s="44">
        <v>2020232</v>
      </c>
      <c r="E55" s="34">
        <f t="shared" si="6"/>
        <v>6.8183832472796926E-2</v>
      </c>
      <c r="F55" s="44">
        <v>3359350</v>
      </c>
      <c r="G55" s="34">
        <f t="shared" si="7"/>
        <v>0.11337972946547246</v>
      </c>
      <c r="H55" s="44">
        <v>2910746</v>
      </c>
      <c r="I55" s="34">
        <f t="shared" si="8"/>
        <v>9.8239121860689158E-2</v>
      </c>
      <c r="J55" s="44">
        <v>19674993</v>
      </c>
      <c r="K55" s="34">
        <f t="shared" si="9"/>
        <v>0.66404077680952101</v>
      </c>
      <c r="L55" s="51">
        <v>29629194</v>
      </c>
    </row>
    <row r="56" spans="1:12" x14ac:dyDescent="0.35">
      <c r="A56" s="32" t="s">
        <v>79</v>
      </c>
      <c r="B56" s="44">
        <v>1464781</v>
      </c>
      <c r="C56" s="34">
        <f t="shared" si="5"/>
        <v>5.0981752555977283E-2</v>
      </c>
      <c r="D56" s="44">
        <v>1864188</v>
      </c>
      <c r="E56" s="34">
        <f t="shared" si="6"/>
        <v>6.488312678401903E-2</v>
      </c>
      <c r="F56" s="44">
        <v>3279373</v>
      </c>
      <c r="G56" s="34">
        <f t="shared" si="7"/>
        <v>0.11413868887209275</v>
      </c>
      <c r="H56" s="44">
        <v>2900331</v>
      </c>
      <c r="I56" s="34">
        <f t="shared" si="8"/>
        <v>0.10094611916213424</v>
      </c>
      <c r="J56" s="44">
        <v>19222803</v>
      </c>
      <c r="K56" s="34">
        <f t="shared" si="9"/>
        <v>0.66905031262577674</v>
      </c>
      <c r="L56" s="51">
        <v>28731476</v>
      </c>
    </row>
    <row r="57" spans="1:12" x14ac:dyDescent="0.35">
      <c r="A57" s="32" t="s">
        <v>80</v>
      </c>
      <c r="B57" s="44">
        <v>1413897</v>
      </c>
      <c r="C57" s="34">
        <f t="shared" si="5"/>
        <v>4.9441240068239474E-2</v>
      </c>
      <c r="D57" s="44">
        <v>1856789</v>
      </c>
      <c r="E57" s="34">
        <f t="shared" si="6"/>
        <v>6.4928315644680129E-2</v>
      </c>
      <c r="F57" s="44">
        <v>3438756</v>
      </c>
      <c r="G57" s="34">
        <f t="shared" si="7"/>
        <v>0.12024663814414975</v>
      </c>
      <c r="H57" s="44">
        <v>2864167</v>
      </c>
      <c r="I57" s="34">
        <f t="shared" si="8"/>
        <v>0.10015437350990154</v>
      </c>
      <c r="J57" s="44">
        <v>19023914</v>
      </c>
      <c r="K57" s="34">
        <f t="shared" si="9"/>
        <v>0.66522943263302914</v>
      </c>
      <c r="L57" s="51">
        <v>28597523</v>
      </c>
    </row>
    <row r="58" spans="1:12" x14ac:dyDescent="0.35">
      <c r="A58" s="32" t="s">
        <v>81</v>
      </c>
      <c r="B58" s="44">
        <v>1748468</v>
      </c>
      <c r="C58" s="34">
        <f t="shared" si="5"/>
        <v>5.9332376555094081E-2</v>
      </c>
      <c r="D58" s="44">
        <v>1885155</v>
      </c>
      <c r="E58" s="34">
        <f t="shared" si="6"/>
        <v>6.3970702537717805E-2</v>
      </c>
      <c r="F58" s="44">
        <v>3555879</v>
      </c>
      <c r="G58" s="34">
        <f t="shared" si="7"/>
        <v>0.12066492026868744</v>
      </c>
      <c r="H58" s="44">
        <v>2736152</v>
      </c>
      <c r="I58" s="34">
        <f t="shared" si="8"/>
        <v>9.2848368272095222E-2</v>
      </c>
      <c r="J58" s="44">
        <v>19543383</v>
      </c>
      <c r="K58" s="34">
        <f t="shared" si="9"/>
        <v>0.66318363236640543</v>
      </c>
      <c r="L58" s="51">
        <v>29469037</v>
      </c>
    </row>
    <row r="59" spans="1:12" x14ac:dyDescent="0.35">
      <c r="A59" s="32" t="s">
        <v>82</v>
      </c>
      <c r="B59" s="44">
        <v>1821213</v>
      </c>
      <c r="C59" s="34">
        <f t="shared" si="5"/>
        <v>6.1483266809647212E-2</v>
      </c>
      <c r="D59" s="44">
        <v>2014476</v>
      </c>
      <c r="E59" s="34">
        <f t="shared" si="6"/>
        <v>6.800773187410307E-2</v>
      </c>
      <c r="F59" s="44">
        <v>3310476</v>
      </c>
      <c r="G59" s="34">
        <f t="shared" si="7"/>
        <v>0.11176006275758721</v>
      </c>
      <c r="H59" s="44">
        <v>2999001</v>
      </c>
      <c r="I59" s="34">
        <f t="shared" si="8"/>
        <v>0.10124481795671281</v>
      </c>
      <c r="J59" s="44">
        <v>19476113</v>
      </c>
      <c r="K59" s="34">
        <f t="shared" si="9"/>
        <v>0.65750412060194974</v>
      </c>
      <c r="L59" s="51">
        <v>29621279</v>
      </c>
    </row>
    <row r="60" spans="1:12" x14ac:dyDescent="0.35">
      <c r="A60" s="32" t="s">
        <v>83</v>
      </c>
      <c r="B60" s="44">
        <v>1518900</v>
      </c>
      <c r="C60" s="34">
        <f t="shared" si="5"/>
        <v>5.2648950358996582E-2</v>
      </c>
      <c r="D60" s="44">
        <v>2002720</v>
      </c>
      <c r="E60" s="34">
        <f t="shared" si="6"/>
        <v>6.9419386307834383E-2</v>
      </c>
      <c r="F60" s="44">
        <v>3285924</v>
      </c>
      <c r="G60" s="34">
        <f t="shared" si="7"/>
        <v>0.11389851179105635</v>
      </c>
      <c r="H60" s="44">
        <v>2977625</v>
      </c>
      <c r="I60" s="34">
        <f t="shared" si="8"/>
        <v>0.10321208164639357</v>
      </c>
      <c r="J60" s="44">
        <v>19064409</v>
      </c>
      <c r="K60" s="34">
        <f t="shared" si="9"/>
        <v>0.66082106989571909</v>
      </c>
      <c r="L60" s="51">
        <v>28849578</v>
      </c>
    </row>
    <row r="61" spans="1:12" x14ac:dyDescent="0.35">
      <c r="A61" s="32" t="s">
        <v>84</v>
      </c>
      <c r="B61" s="44">
        <v>1624290</v>
      </c>
      <c r="C61" s="34">
        <f t="shared" si="5"/>
        <v>5.4689372351498566E-2</v>
      </c>
      <c r="D61" s="44">
        <v>2201637</v>
      </c>
      <c r="E61" s="34">
        <f t="shared" si="6"/>
        <v>7.4128478089402913E-2</v>
      </c>
      <c r="F61" s="44">
        <v>3233056</v>
      </c>
      <c r="G61" s="34">
        <f t="shared" si="7"/>
        <v>0.10885605613360087</v>
      </c>
      <c r="H61" s="44">
        <v>3401396</v>
      </c>
      <c r="I61" s="34">
        <f t="shared" si="8"/>
        <v>0.11452401502126949</v>
      </c>
      <c r="J61" s="44">
        <v>19239907</v>
      </c>
      <c r="K61" s="34">
        <f t="shared" si="9"/>
        <v>0.64780207840422821</v>
      </c>
      <c r="L61" s="51">
        <v>29700286</v>
      </c>
    </row>
    <row r="62" spans="1:12" x14ac:dyDescent="0.35">
      <c r="A62" s="32" t="s">
        <v>85</v>
      </c>
      <c r="B62" s="44">
        <v>1831350</v>
      </c>
      <c r="C62" s="34">
        <f t="shared" si="5"/>
        <v>6.0248145971748462E-2</v>
      </c>
      <c r="D62" s="44">
        <v>2408604</v>
      </c>
      <c r="E62" s="34">
        <f t="shared" si="6"/>
        <v>7.9238772151766307E-2</v>
      </c>
      <c r="F62" s="44">
        <v>3404766</v>
      </c>
      <c r="G62" s="34">
        <f t="shared" si="7"/>
        <v>0.11201072376533493</v>
      </c>
      <c r="H62" s="44">
        <v>3044601</v>
      </c>
      <c r="I62" s="34">
        <f t="shared" si="8"/>
        <v>0.10016193817333188</v>
      </c>
      <c r="J62" s="44">
        <v>19707465</v>
      </c>
      <c r="K62" s="34">
        <f t="shared" si="9"/>
        <v>0.64834041993781844</v>
      </c>
      <c r="L62" s="51">
        <v>30396786</v>
      </c>
    </row>
    <row r="63" spans="1:12" x14ac:dyDescent="0.35">
      <c r="A63" s="32" t="s">
        <v>86</v>
      </c>
      <c r="B63" s="44">
        <v>2063083</v>
      </c>
      <c r="C63" s="34">
        <f t="shared" si="5"/>
        <v>6.7877073807113358E-2</v>
      </c>
      <c r="D63" s="44">
        <v>2325049</v>
      </c>
      <c r="E63" s="34">
        <f t="shared" si="6"/>
        <v>7.6495963845446407E-2</v>
      </c>
      <c r="F63" s="44">
        <v>3287466</v>
      </c>
      <c r="G63" s="34">
        <f t="shared" si="7"/>
        <v>0.1081602496459792</v>
      </c>
      <c r="H63" s="44">
        <v>3140499</v>
      </c>
      <c r="I63" s="34">
        <f t="shared" si="8"/>
        <v>0.10332491829662969</v>
      </c>
      <c r="J63" s="44">
        <v>19578304</v>
      </c>
      <c r="K63" s="34">
        <f t="shared" si="9"/>
        <v>0.64414179440483132</v>
      </c>
      <c r="L63" s="51">
        <v>30394401</v>
      </c>
    </row>
    <row r="64" spans="1:12" x14ac:dyDescent="0.35">
      <c r="A64" s="32" t="s">
        <v>87</v>
      </c>
      <c r="B64" s="44">
        <v>1916490</v>
      </c>
      <c r="C64" s="34">
        <f t="shared" si="5"/>
        <v>6.2840194207871194E-2</v>
      </c>
      <c r="D64" s="44">
        <v>2395217</v>
      </c>
      <c r="E64" s="34">
        <f t="shared" si="6"/>
        <v>7.8537274627049777E-2</v>
      </c>
      <c r="F64" s="44">
        <v>3202081</v>
      </c>
      <c r="G64" s="34">
        <f t="shared" si="7"/>
        <v>0.10499370824232551</v>
      </c>
      <c r="H64" s="44">
        <v>3238849</v>
      </c>
      <c r="I64" s="34">
        <f t="shared" si="8"/>
        <v>0.10619930193738002</v>
      </c>
      <c r="J64" s="44">
        <v>19745200</v>
      </c>
      <c r="K64" s="34">
        <f t="shared" si="9"/>
        <v>0.64742952098537354</v>
      </c>
      <c r="L64" s="51">
        <v>30497837</v>
      </c>
    </row>
    <row r="65" spans="1:12" x14ac:dyDescent="0.35">
      <c r="A65" s="32" t="s">
        <v>88</v>
      </c>
      <c r="B65" s="44">
        <v>1879696</v>
      </c>
      <c r="C65" s="34">
        <f t="shared" si="5"/>
        <v>6.1099035418500681E-2</v>
      </c>
      <c r="D65" s="44">
        <v>2413132</v>
      </c>
      <c r="E65" s="34">
        <f t="shared" si="6"/>
        <v>7.8438235511230206E-2</v>
      </c>
      <c r="F65" s="44">
        <v>3251278</v>
      </c>
      <c r="G65" s="34">
        <f t="shared" si="7"/>
        <v>0.10568195584679227</v>
      </c>
      <c r="H65" s="44">
        <v>3225687</v>
      </c>
      <c r="I65" s="34">
        <f t="shared" si="8"/>
        <v>0.10485012696840192</v>
      </c>
      <c r="J65" s="44">
        <v>19994948</v>
      </c>
      <c r="K65" s="34">
        <f t="shared" si="9"/>
        <v>0.64993064625507491</v>
      </c>
      <c r="L65" s="51">
        <v>30764741</v>
      </c>
    </row>
    <row r="66" spans="1:12" x14ac:dyDescent="0.35">
      <c r="A66" s="32" t="s">
        <v>89</v>
      </c>
      <c r="B66" s="44">
        <v>2020005</v>
      </c>
      <c r="C66" s="34">
        <f t="shared" si="5"/>
        <v>6.4307815153436948E-2</v>
      </c>
      <c r="D66" s="44">
        <v>2492254</v>
      </c>
      <c r="E66" s="34">
        <f t="shared" si="6"/>
        <v>7.9342085562864373E-2</v>
      </c>
      <c r="F66" s="44">
        <v>3264287</v>
      </c>
      <c r="G66" s="34">
        <f t="shared" si="7"/>
        <v>0.10392012148671279</v>
      </c>
      <c r="H66" s="44">
        <v>3343994</v>
      </c>
      <c r="I66" s="34">
        <f t="shared" si="8"/>
        <v>0.10645763155348736</v>
      </c>
      <c r="J66" s="44">
        <v>20290961</v>
      </c>
      <c r="K66" s="34">
        <f t="shared" si="9"/>
        <v>0.64597234624349853</v>
      </c>
      <c r="L66" s="51">
        <v>31411501</v>
      </c>
    </row>
    <row r="67" spans="1:12" x14ac:dyDescent="0.35">
      <c r="A67" s="32" t="s">
        <v>90</v>
      </c>
      <c r="B67" s="44">
        <v>2043459</v>
      </c>
      <c r="C67" s="34">
        <f t="shared" si="5"/>
        <v>6.4802250387727245E-2</v>
      </c>
      <c r="D67" s="44">
        <v>2497076</v>
      </c>
      <c r="E67" s="34">
        <f t="shared" si="6"/>
        <v>7.9187370135238522E-2</v>
      </c>
      <c r="F67" s="44">
        <v>3269130</v>
      </c>
      <c r="G67" s="34">
        <f t="shared" si="7"/>
        <v>0.10367077627201267</v>
      </c>
      <c r="H67" s="44">
        <v>3349234</v>
      </c>
      <c r="I67" s="34">
        <f t="shared" si="8"/>
        <v>0.10621103740035363</v>
      </c>
      <c r="J67" s="44">
        <v>20374867</v>
      </c>
      <c r="K67" s="34">
        <f t="shared" si="9"/>
        <v>0.64612856580466793</v>
      </c>
      <c r="L67" s="51">
        <v>31533766</v>
      </c>
    </row>
    <row r="68" spans="1:12" x14ac:dyDescent="0.35">
      <c r="A68" s="32" t="s">
        <v>91</v>
      </c>
      <c r="B68" s="44">
        <v>2191170</v>
      </c>
      <c r="C68" s="34">
        <f t="shared" ref="C68:C99" si="10">B68/$L68</f>
        <v>6.8772289233995143E-2</v>
      </c>
      <c r="D68" s="44">
        <v>2604445</v>
      </c>
      <c r="E68" s="34">
        <f t="shared" ref="E68:E99" si="11">D68/$L68</f>
        <v>8.17433813141073E-2</v>
      </c>
      <c r="F68" s="44">
        <v>3232663</v>
      </c>
      <c r="G68" s="34">
        <f t="shared" ref="G68:G99" si="12">F68/$L68</f>
        <v>0.10146069672003288</v>
      </c>
      <c r="H68" s="44">
        <v>3108418</v>
      </c>
      <c r="I68" s="34">
        <f t="shared" ref="I68:I99" si="13">H68/$L68</f>
        <v>9.7561130243731295E-2</v>
      </c>
      <c r="J68" s="44">
        <v>20724538</v>
      </c>
      <c r="K68" s="34">
        <f t="shared" ref="K68:K99" si="14">J68/$L68</f>
        <v>0.65046250248813342</v>
      </c>
      <c r="L68" s="51">
        <v>31861234</v>
      </c>
    </row>
    <row r="69" spans="1:12" x14ac:dyDescent="0.35">
      <c r="A69" s="32" t="s">
        <v>92</v>
      </c>
      <c r="B69" s="44">
        <v>1947261</v>
      </c>
      <c r="C69" s="34">
        <f t="shared" si="10"/>
        <v>6.1316505242504031E-2</v>
      </c>
      <c r="D69" s="44">
        <v>2697486</v>
      </c>
      <c r="E69" s="34">
        <f t="shared" si="11"/>
        <v>8.4940033442143209E-2</v>
      </c>
      <c r="F69" s="44">
        <v>3265132</v>
      </c>
      <c r="G69" s="34">
        <f t="shared" si="12"/>
        <v>0.10281440618153789</v>
      </c>
      <c r="H69" s="44">
        <v>3092049</v>
      </c>
      <c r="I69" s="34">
        <f t="shared" si="13"/>
        <v>9.7364266381640335E-2</v>
      </c>
      <c r="J69" s="44">
        <v>20755606</v>
      </c>
      <c r="K69" s="34">
        <f t="shared" si="14"/>
        <v>0.6535647887521745</v>
      </c>
      <c r="L69" s="51">
        <v>31757534</v>
      </c>
    </row>
    <row r="70" spans="1:12" x14ac:dyDescent="0.35">
      <c r="A70" s="32" t="s">
        <v>93</v>
      </c>
      <c r="B70" s="44">
        <v>2035225</v>
      </c>
      <c r="C70" s="34">
        <f t="shared" si="10"/>
        <v>6.2248487330178293E-2</v>
      </c>
      <c r="D70" s="44">
        <v>2798607</v>
      </c>
      <c r="E70" s="34">
        <f t="shared" si="11"/>
        <v>8.5596949910525022E-2</v>
      </c>
      <c r="F70" s="44">
        <v>3342875</v>
      </c>
      <c r="G70" s="34">
        <f t="shared" si="12"/>
        <v>0.10224368906822083</v>
      </c>
      <c r="H70" s="44">
        <v>3247621</v>
      </c>
      <c r="I70" s="34">
        <f t="shared" si="13"/>
        <v>9.9330292558179545E-2</v>
      </c>
      <c r="J70" s="44">
        <v>21270844</v>
      </c>
      <c r="K70" s="34">
        <f t="shared" si="14"/>
        <v>0.6505805811328963</v>
      </c>
      <c r="L70" s="51">
        <v>32695172</v>
      </c>
    </row>
    <row r="71" spans="1:12" x14ac:dyDescent="0.35">
      <c r="A71" s="32" t="s">
        <v>94</v>
      </c>
      <c r="B71" s="44">
        <v>2016334</v>
      </c>
      <c r="C71" s="34">
        <f t="shared" si="10"/>
        <v>6.2215868916833603E-2</v>
      </c>
      <c r="D71" s="44">
        <v>2689450</v>
      </c>
      <c r="E71" s="34">
        <f t="shared" si="11"/>
        <v>8.2985491817515411E-2</v>
      </c>
      <c r="F71" s="44">
        <v>3321584</v>
      </c>
      <c r="G71" s="34">
        <f t="shared" si="12"/>
        <v>0.10249057682916214</v>
      </c>
      <c r="H71" s="44">
        <v>3107672</v>
      </c>
      <c r="I71" s="34">
        <f t="shared" si="13"/>
        <v>9.5890122265712974E-2</v>
      </c>
      <c r="J71" s="44">
        <v>21273637</v>
      </c>
      <c r="K71" s="34">
        <f t="shared" si="14"/>
        <v>0.65641794017077582</v>
      </c>
      <c r="L71" s="51">
        <v>32408677</v>
      </c>
    </row>
    <row r="72" spans="1:12" x14ac:dyDescent="0.35">
      <c r="A72" s="32" t="s">
        <v>95</v>
      </c>
      <c r="B72" s="44">
        <v>2119581</v>
      </c>
      <c r="C72" s="34">
        <f t="shared" si="10"/>
        <v>6.5098544280797754E-2</v>
      </c>
      <c r="D72" s="44">
        <v>2653632</v>
      </c>
      <c r="E72" s="34">
        <f t="shared" si="11"/>
        <v>8.1500815612586597E-2</v>
      </c>
      <c r="F72" s="44">
        <v>3330659</v>
      </c>
      <c r="G72" s="34">
        <f t="shared" si="12"/>
        <v>0.10229429891838886</v>
      </c>
      <c r="H72" s="44">
        <v>3160132</v>
      </c>
      <c r="I72" s="34">
        <f t="shared" si="13"/>
        <v>9.7056914991767704E-2</v>
      </c>
      <c r="J72" s="44">
        <v>21295572</v>
      </c>
      <c r="K72" s="34">
        <f t="shared" si="14"/>
        <v>0.65404942619645912</v>
      </c>
      <c r="L72" s="51">
        <v>32559576</v>
      </c>
    </row>
    <row r="73" spans="1:12" x14ac:dyDescent="0.35">
      <c r="A73" s="32" t="s">
        <v>96</v>
      </c>
      <c r="B73" s="44">
        <v>2044506</v>
      </c>
      <c r="C73" s="34">
        <f t="shared" si="10"/>
        <v>6.3392089105978211E-2</v>
      </c>
      <c r="D73" s="44">
        <v>2540873</v>
      </c>
      <c r="E73" s="34">
        <f t="shared" si="11"/>
        <v>7.8782477343169538E-2</v>
      </c>
      <c r="F73" s="44">
        <v>3336984</v>
      </c>
      <c r="G73" s="34">
        <f t="shared" si="12"/>
        <v>0.10346674799351217</v>
      </c>
      <c r="H73" s="44">
        <v>3148257</v>
      </c>
      <c r="I73" s="34">
        <f t="shared" si="13"/>
        <v>9.7615066070982248E-2</v>
      </c>
      <c r="J73" s="44">
        <v>21181133</v>
      </c>
      <c r="K73" s="34">
        <f t="shared" si="14"/>
        <v>0.65674361948635784</v>
      </c>
      <c r="L73" s="51">
        <v>32251753</v>
      </c>
    </row>
    <row r="74" spans="1:12" x14ac:dyDescent="0.35">
      <c r="A74" s="32" t="s">
        <v>97</v>
      </c>
      <c r="B74" s="44">
        <v>2108480</v>
      </c>
      <c r="C74" s="34">
        <f t="shared" si="10"/>
        <v>6.3522515834835674E-2</v>
      </c>
      <c r="D74" s="44">
        <v>2525142</v>
      </c>
      <c r="E74" s="34">
        <f t="shared" si="11"/>
        <v>7.60753588747385E-2</v>
      </c>
      <c r="F74" s="44">
        <v>3469734</v>
      </c>
      <c r="G74" s="34">
        <f t="shared" si="12"/>
        <v>0.10453323387353342</v>
      </c>
      <c r="H74" s="44">
        <v>3413908</v>
      </c>
      <c r="I74" s="34">
        <f t="shared" si="13"/>
        <v>0.10285135499918054</v>
      </c>
      <c r="J74" s="44">
        <v>21675376</v>
      </c>
      <c r="K74" s="34">
        <f t="shared" si="14"/>
        <v>0.65301753641771187</v>
      </c>
      <c r="L74" s="51">
        <v>33192640</v>
      </c>
    </row>
    <row r="75" spans="1:12" x14ac:dyDescent="0.35">
      <c r="A75" s="32" t="s">
        <v>98</v>
      </c>
      <c r="B75" s="44">
        <v>2015860</v>
      </c>
      <c r="C75" s="34">
        <f t="shared" si="10"/>
        <v>6.1402612880902735E-2</v>
      </c>
      <c r="D75" s="44">
        <v>2793631</v>
      </c>
      <c r="E75" s="34">
        <f t="shared" si="11"/>
        <v>8.509333129537229E-2</v>
      </c>
      <c r="F75" s="44">
        <v>3356655</v>
      </c>
      <c r="G75" s="34">
        <f t="shared" si="12"/>
        <v>0.10224290751329287</v>
      </c>
      <c r="H75" s="44">
        <v>3131644</v>
      </c>
      <c r="I75" s="34">
        <f t="shared" si="13"/>
        <v>9.5389126334567753E-2</v>
      </c>
      <c r="J75" s="44">
        <v>21532409</v>
      </c>
      <c r="K75" s="34">
        <f t="shared" si="14"/>
        <v>0.65587202197586436</v>
      </c>
      <c r="L75" s="51">
        <v>32830199</v>
      </c>
    </row>
    <row r="76" spans="1:12" x14ac:dyDescent="0.35">
      <c r="A76" s="32" t="s">
        <v>99</v>
      </c>
      <c r="B76" s="44">
        <v>1952536</v>
      </c>
      <c r="C76" s="34">
        <f t="shared" si="10"/>
        <v>5.9642921890289899E-2</v>
      </c>
      <c r="D76" s="44">
        <v>2713684</v>
      </c>
      <c r="E76" s="34">
        <f t="shared" si="11"/>
        <v>8.289324388740052E-2</v>
      </c>
      <c r="F76" s="44">
        <v>3281803</v>
      </c>
      <c r="G76" s="34">
        <f t="shared" si="12"/>
        <v>0.10024722718982854</v>
      </c>
      <c r="H76" s="44">
        <v>3182655</v>
      </c>
      <c r="I76" s="34">
        <f t="shared" si="13"/>
        <v>9.7218613930160874E-2</v>
      </c>
      <c r="J76" s="44">
        <v>21606417</v>
      </c>
      <c r="K76" s="34">
        <f t="shared" si="14"/>
        <v>0.65999799310232021</v>
      </c>
      <c r="L76" s="51">
        <v>32737095</v>
      </c>
    </row>
    <row r="77" spans="1:12" x14ac:dyDescent="0.35">
      <c r="A77" s="32" t="s">
        <v>100</v>
      </c>
      <c r="B77" s="44">
        <v>1968119</v>
      </c>
      <c r="C77" s="34">
        <f t="shared" si="10"/>
        <v>6.018128393286841E-2</v>
      </c>
      <c r="D77" s="44">
        <v>2665393</v>
      </c>
      <c r="E77" s="34">
        <f t="shared" si="11"/>
        <v>8.1502578312429241E-2</v>
      </c>
      <c r="F77" s="44">
        <v>3312012</v>
      </c>
      <c r="G77" s="34">
        <f t="shared" si="12"/>
        <v>0.10127494046908107</v>
      </c>
      <c r="H77" s="44">
        <v>3336764</v>
      </c>
      <c r="I77" s="34">
        <f t="shared" si="13"/>
        <v>0.10203180890026149</v>
      </c>
      <c r="J77" s="44">
        <v>21420886</v>
      </c>
      <c r="K77" s="34">
        <f t="shared" si="14"/>
        <v>0.65500938838535983</v>
      </c>
      <c r="L77" s="51">
        <v>32703174</v>
      </c>
    </row>
    <row r="78" spans="1:12" x14ac:dyDescent="0.35">
      <c r="A78" s="32" t="s">
        <v>101</v>
      </c>
      <c r="B78" s="44">
        <v>2038481</v>
      </c>
      <c r="C78" s="34">
        <f t="shared" si="10"/>
        <v>6.1456466408067748E-2</v>
      </c>
      <c r="D78" s="44">
        <v>2634791</v>
      </c>
      <c r="E78" s="34">
        <f t="shared" si="11"/>
        <v>7.9434120104028061E-2</v>
      </c>
      <c r="F78" s="44">
        <v>3361797</v>
      </c>
      <c r="G78" s="34">
        <f t="shared" si="12"/>
        <v>0.1013520186851106</v>
      </c>
      <c r="H78" s="44">
        <v>3418997</v>
      </c>
      <c r="I78" s="34">
        <f t="shared" si="13"/>
        <v>0.10307649385978304</v>
      </c>
      <c r="J78" s="44">
        <v>21715446</v>
      </c>
      <c r="K78" s="34">
        <f t="shared" si="14"/>
        <v>0.65468090094301057</v>
      </c>
      <c r="L78" s="51">
        <v>33169512</v>
      </c>
    </row>
    <row r="79" spans="1:12" x14ac:dyDescent="0.35">
      <c r="A79" s="32" t="s">
        <v>102</v>
      </c>
      <c r="B79" s="44">
        <v>2088720</v>
      </c>
      <c r="C79" s="34">
        <f t="shared" si="10"/>
        <v>6.2539762536217444E-2</v>
      </c>
      <c r="D79" s="44">
        <v>2778106</v>
      </c>
      <c r="E79" s="34">
        <f t="shared" si="11"/>
        <v>8.3181129850071284E-2</v>
      </c>
      <c r="F79" s="44">
        <v>3360634</v>
      </c>
      <c r="G79" s="34">
        <f t="shared" si="12"/>
        <v>0.10062299031518757</v>
      </c>
      <c r="H79" s="44">
        <v>3218917</v>
      </c>
      <c r="I79" s="34">
        <f t="shared" si="13"/>
        <v>9.6379746832410976E-2</v>
      </c>
      <c r="J79" s="44">
        <v>21951895</v>
      </c>
      <c r="K79" s="34">
        <f t="shared" si="14"/>
        <v>0.65727637046611276</v>
      </c>
      <c r="L79" s="51">
        <v>33398272</v>
      </c>
    </row>
    <row r="80" spans="1:12" x14ac:dyDescent="0.35">
      <c r="A80" s="32" t="s">
        <v>103</v>
      </c>
      <c r="B80" s="44">
        <v>2103937</v>
      </c>
      <c r="C80" s="34">
        <f t="shared" si="10"/>
        <v>6.3282000890004977E-2</v>
      </c>
      <c r="D80" s="44">
        <v>2664333</v>
      </c>
      <c r="E80" s="34">
        <f t="shared" si="11"/>
        <v>8.0137534192929558E-2</v>
      </c>
      <c r="F80" s="44">
        <v>3402840</v>
      </c>
      <c r="G80" s="34">
        <f t="shared" si="12"/>
        <v>0.10235027185155475</v>
      </c>
      <c r="H80" s="44">
        <v>3275034</v>
      </c>
      <c r="I80" s="34">
        <f t="shared" si="13"/>
        <v>9.8506136116621637E-2</v>
      </c>
      <c r="J80" s="44">
        <v>21800861</v>
      </c>
      <c r="K80" s="34">
        <f t="shared" si="14"/>
        <v>0.65572405694888913</v>
      </c>
      <c r="L80" s="51">
        <v>33247005</v>
      </c>
    </row>
    <row r="81" spans="1:12" x14ac:dyDescent="0.35">
      <c r="A81" s="32" t="s">
        <v>104</v>
      </c>
      <c r="B81" s="44">
        <v>2122954</v>
      </c>
      <c r="C81" s="34">
        <f t="shared" si="10"/>
        <v>6.3882921823212951E-2</v>
      </c>
      <c r="D81" s="44">
        <v>2433022</v>
      </c>
      <c r="E81" s="34">
        <f t="shared" si="11"/>
        <v>7.3213340571749191E-2</v>
      </c>
      <c r="F81" s="44">
        <v>3551014</v>
      </c>
      <c r="G81" s="34">
        <f t="shared" si="12"/>
        <v>0.10685542397769086</v>
      </c>
      <c r="H81" s="44">
        <v>3078600</v>
      </c>
      <c r="I81" s="34">
        <f t="shared" si="13"/>
        <v>9.2639766629396311E-2</v>
      </c>
      <c r="J81" s="44">
        <v>22046359</v>
      </c>
      <c r="K81" s="34">
        <f t="shared" si="14"/>
        <v>0.66340854699795071</v>
      </c>
      <c r="L81" s="51">
        <v>33231949</v>
      </c>
    </row>
    <row r="82" spans="1:12" x14ac:dyDescent="0.35">
      <c r="A82" s="32" t="s">
        <v>105</v>
      </c>
      <c r="B82" s="44">
        <v>2173569</v>
      </c>
      <c r="C82" s="34">
        <f t="shared" si="10"/>
        <v>6.4567106665573498E-2</v>
      </c>
      <c r="D82" s="44">
        <v>2431144</v>
      </c>
      <c r="E82" s="34">
        <f t="shared" si="11"/>
        <v>7.2218518927795267E-2</v>
      </c>
      <c r="F82" s="44">
        <v>3624043</v>
      </c>
      <c r="G82" s="34">
        <f t="shared" si="12"/>
        <v>0.10765426399696766</v>
      </c>
      <c r="H82" s="44">
        <v>3225702</v>
      </c>
      <c r="I82" s="34">
        <f t="shared" si="13"/>
        <v>9.5821317430159231E-2</v>
      </c>
      <c r="J82" s="44">
        <v>22209262</v>
      </c>
      <c r="K82" s="34">
        <f t="shared" si="14"/>
        <v>0.65973879297950433</v>
      </c>
      <c r="L82" s="51">
        <v>33663720</v>
      </c>
    </row>
    <row r="83" spans="1:12" x14ac:dyDescent="0.35">
      <c r="A83" s="32" t="s">
        <v>106</v>
      </c>
      <c r="B83" s="44">
        <v>2210350</v>
      </c>
      <c r="C83" s="34">
        <f t="shared" si="10"/>
        <v>6.5324989569605738E-2</v>
      </c>
      <c r="D83" s="44">
        <v>2628930</v>
      </c>
      <c r="E83" s="34">
        <f t="shared" si="11"/>
        <v>7.7695760775091563E-2</v>
      </c>
      <c r="F83" s="44">
        <v>3605756</v>
      </c>
      <c r="G83" s="34">
        <f t="shared" si="12"/>
        <v>0.10656501146449356</v>
      </c>
      <c r="H83" s="44">
        <v>3139907</v>
      </c>
      <c r="I83" s="34">
        <f t="shared" si="13"/>
        <v>9.2797245696171218E-2</v>
      </c>
      <c r="J83" s="44">
        <v>22251266</v>
      </c>
      <c r="K83" s="34">
        <f t="shared" si="14"/>
        <v>0.6576169924946379</v>
      </c>
      <c r="L83" s="51">
        <v>33836209</v>
      </c>
    </row>
    <row r="84" spans="1:12" x14ac:dyDescent="0.35">
      <c r="A84" s="32" t="s">
        <v>107</v>
      </c>
      <c r="B84" s="44">
        <v>2153832</v>
      </c>
      <c r="C84" s="34">
        <f t="shared" si="10"/>
        <v>6.3904446084740343E-2</v>
      </c>
      <c r="D84" s="44">
        <v>2522137</v>
      </c>
      <c r="E84" s="34">
        <f t="shared" si="11"/>
        <v>7.4832098294959293E-2</v>
      </c>
      <c r="F84" s="44">
        <v>3603318</v>
      </c>
      <c r="G84" s="34">
        <f t="shared" si="12"/>
        <v>0.10691086438365408</v>
      </c>
      <c r="H84" s="44">
        <v>3009968</v>
      </c>
      <c r="I84" s="34">
        <f t="shared" si="13"/>
        <v>8.9306100834602567E-2</v>
      </c>
      <c r="J84" s="44">
        <v>22414691</v>
      </c>
      <c r="K84" s="34">
        <f t="shared" si="14"/>
        <v>0.66504649040204378</v>
      </c>
      <c r="L84" s="51">
        <v>33703946</v>
      </c>
    </row>
    <row r="85" spans="1:12" x14ac:dyDescent="0.35">
      <c r="A85" s="32" t="s">
        <v>108</v>
      </c>
      <c r="B85" s="44">
        <v>2084377</v>
      </c>
      <c r="C85" s="34">
        <f t="shared" si="10"/>
        <v>6.2188693210607868E-2</v>
      </c>
      <c r="D85" s="44">
        <v>2467477</v>
      </c>
      <c r="E85" s="34">
        <f t="shared" si="11"/>
        <v>7.3618721640677801E-2</v>
      </c>
      <c r="F85" s="44">
        <v>3571756</v>
      </c>
      <c r="G85" s="34">
        <f t="shared" si="12"/>
        <v>0.10656557719987694</v>
      </c>
      <c r="H85" s="44">
        <v>3006823</v>
      </c>
      <c r="I85" s="34">
        <f t="shared" si="13"/>
        <v>8.9710447335390658E-2</v>
      </c>
      <c r="J85" s="44">
        <v>22386544</v>
      </c>
      <c r="K85" s="34">
        <f t="shared" si="14"/>
        <v>0.66791656061344673</v>
      </c>
      <c r="L85" s="51">
        <v>33516977</v>
      </c>
    </row>
    <row r="86" spans="1:12" x14ac:dyDescent="0.35">
      <c r="A86" s="32" t="s">
        <v>109</v>
      </c>
      <c r="B86" s="44">
        <v>2070093</v>
      </c>
      <c r="C86" s="34">
        <f t="shared" si="10"/>
        <v>6.1160748724021032E-2</v>
      </c>
      <c r="D86" s="44">
        <v>2474412</v>
      </c>
      <c r="E86" s="34">
        <f t="shared" si="11"/>
        <v>7.3106324484794802E-2</v>
      </c>
      <c r="F86" s="44">
        <v>3605995</v>
      </c>
      <c r="G86" s="34">
        <f t="shared" si="12"/>
        <v>0.10653886279267465</v>
      </c>
      <c r="H86" s="44">
        <v>3000677</v>
      </c>
      <c r="I86" s="34">
        <f t="shared" si="13"/>
        <v>8.8654786040506042E-2</v>
      </c>
      <c r="J86" s="44">
        <v>22695580</v>
      </c>
      <c r="K86" s="34">
        <f t="shared" si="14"/>
        <v>0.6705392779580035</v>
      </c>
      <c r="L86" s="51">
        <v>33846757</v>
      </c>
    </row>
    <row r="87" spans="1:12" x14ac:dyDescent="0.35">
      <c r="A87" s="32" t="s">
        <v>110</v>
      </c>
      <c r="B87" s="40">
        <v>2111215</v>
      </c>
      <c r="C87" s="34">
        <f t="shared" si="10"/>
        <v>6.2023674884265356E-2</v>
      </c>
      <c r="D87" s="40">
        <v>2496704</v>
      </c>
      <c r="E87" s="34">
        <f t="shared" si="11"/>
        <v>7.3348643874851613E-2</v>
      </c>
      <c r="F87" s="40">
        <v>3795761</v>
      </c>
      <c r="G87" s="34">
        <f t="shared" si="12"/>
        <v>0.11151258692382061</v>
      </c>
      <c r="H87" s="40">
        <v>2993904</v>
      </c>
      <c r="I87" s="34">
        <f t="shared" si="13"/>
        <v>8.7955479821193755E-2</v>
      </c>
      <c r="J87" s="40">
        <v>22641273</v>
      </c>
      <c r="K87" s="34">
        <f t="shared" si="14"/>
        <v>0.66515961449586869</v>
      </c>
      <c r="L87" s="49">
        <v>34038857</v>
      </c>
    </row>
  </sheetData>
  <mergeCells count="5">
    <mergeCell ref="B2:C2"/>
    <mergeCell ref="D2:E2"/>
    <mergeCell ref="F2:G2"/>
    <mergeCell ref="H2:I2"/>
    <mergeCell ref="J2:K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925465-1FEE-4F10-9CED-053039A155B8}"/>
</file>

<file path=customXml/itemProps2.xml><?xml version="1.0" encoding="utf-8"?>
<ds:datastoreItem xmlns:ds="http://schemas.openxmlformats.org/officeDocument/2006/customXml" ds:itemID="{7A023032-463F-463A-B903-6E493A3855C6}"/>
</file>

<file path=customXml/itemProps3.xml><?xml version="1.0" encoding="utf-8"?>
<ds:datastoreItem xmlns:ds="http://schemas.openxmlformats.org/officeDocument/2006/customXml" ds:itemID="{1A143FDB-371B-4A3E-8AB0-5AD1497A39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Metadata</vt:lpstr>
      <vt:lpstr>Emp Contr by transition</vt:lpstr>
      <vt:lpstr>Emp by transition</vt:lpstr>
      <vt:lpstr>Businesses by transition</vt:lpstr>
      <vt:lpstr>Emp Contr by size</vt:lpstr>
      <vt:lpstr>Emp by size</vt:lpstr>
      <vt:lpstr>Businesses by size</vt:lpstr>
      <vt:lpstr>Emp Contr by age</vt:lpstr>
      <vt:lpstr>Emp by age</vt:lpstr>
      <vt:lpstr>Businesses by age</vt:lpstr>
      <vt:lpstr>Emp Contr by industry</vt:lpstr>
      <vt:lpstr>Emp by industry</vt:lpstr>
      <vt:lpstr>Businesses by industry</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Shafat, Mohammad</dc:creator>
  <cp:lastModifiedBy>Shafat, Mohammad</cp:lastModifiedBy>
  <dcterms:created xsi:type="dcterms:W3CDTF">2020-10-14T08:47:37Z</dcterms:created>
  <dcterms:modified xsi:type="dcterms:W3CDTF">2020-10-14T15:45:54Z</dcterms:modified>
</cp:coreProperties>
</file>